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5015" windowHeight="7710" tabRatio="555" firstSheet="1" activeTab="3"/>
  </bookViews>
  <sheets>
    <sheet name="Bonus" sheetId="2" state="hidden" r:id="rId1"/>
    <sheet name="Customers" sheetId="10" r:id="rId2"/>
    <sheet name="Sheet1" sheetId="13" state="hidden" r:id="rId3"/>
    <sheet name="Sparklines 2" sheetId="12" r:id="rId4"/>
    <sheet name="Sales Subtotal by Rep" sheetId="8" r:id="rId5"/>
    <sheet name="Sales Subtotal by Month" sheetId="11" r:id="rId6"/>
    <sheet name="Sales Subtotal by Category" sheetId="7" r:id="rId7"/>
    <sheet name="Original Data" sheetId="1" r:id="rId8"/>
  </sheets>
  <definedNames>
    <definedName name="Sales">Bonus!$F$1:$G$5</definedName>
    <definedName name="Terms">Customers!$I$1:$M$2</definedName>
  </definedNames>
  <calcPr calcId="144525"/>
</workbook>
</file>

<file path=xl/calcChain.xml><?xml version="1.0" encoding="utf-8"?>
<calcChain xmlns="http://schemas.openxmlformats.org/spreadsheetml/2006/main">
  <c r="B5" i="10" l="1"/>
  <c r="B4" i="10"/>
  <c r="B3" i="10"/>
  <c r="B2" i="10"/>
  <c r="H73" i="7"/>
  <c r="H63" i="7"/>
  <c r="H41" i="7"/>
  <c r="H11" i="7"/>
  <c r="H74" i="7" s="1"/>
  <c r="B12" i="12" l="1"/>
  <c r="B11" i="12"/>
  <c r="B10" i="12"/>
  <c r="B9" i="12"/>
  <c r="B8" i="12"/>
  <c r="B7" i="12"/>
  <c r="B6" i="12"/>
  <c r="B5" i="12"/>
  <c r="B4" i="12"/>
  <c r="H78" i="11" l="1"/>
  <c r="H68" i="11"/>
  <c r="H61" i="11"/>
  <c r="H52" i="11"/>
  <c r="H40" i="11"/>
  <c r="H34" i="11"/>
  <c r="H27" i="11"/>
  <c r="H15" i="11"/>
  <c r="H5" i="11"/>
  <c r="H79" i="11" s="1"/>
  <c r="C5" i="10" l="1"/>
  <c r="H5" i="10" s="1"/>
  <c r="C4" i="10"/>
  <c r="C3" i="10" l="1"/>
  <c r="H3" i="10" s="1"/>
  <c r="C2" i="10"/>
  <c r="H2" i="10" s="1"/>
  <c r="H4" i="10"/>
  <c r="D4" i="10"/>
  <c r="E4" i="10" s="1"/>
  <c r="F4" i="10"/>
  <c r="G4" i="10"/>
  <c r="G5" i="10"/>
  <c r="F5" i="10"/>
  <c r="D5" i="10"/>
  <c r="E5" i="10" s="1"/>
  <c r="B5" i="2"/>
  <c r="B4" i="2"/>
  <c r="B3" i="2"/>
  <c r="B2" i="2"/>
  <c r="H73" i="8"/>
  <c r="H66" i="8"/>
  <c r="H36" i="8"/>
  <c r="H19" i="8"/>
  <c r="G3" i="10" l="1"/>
  <c r="D3" i="10"/>
  <c r="E3" i="10" s="1"/>
  <c r="F2" i="10"/>
  <c r="F3" i="10"/>
  <c r="D2" i="10"/>
  <c r="E2" i="10" s="1"/>
  <c r="G2" i="10"/>
  <c r="H74" i="8"/>
  <c r="C5" i="2"/>
  <c r="D5" i="2" s="1"/>
  <c r="C4" i="2"/>
  <c r="D4" i="2" s="1"/>
  <c r="C3" i="2"/>
  <c r="D3" i="2" s="1"/>
  <c r="C2" i="2" l="1"/>
  <c r="D2" i="2" s="1"/>
</calcChain>
</file>

<file path=xl/sharedStrings.xml><?xml version="1.0" encoding="utf-8"?>
<sst xmlns="http://schemas.openxmlformats.org/spreadsheetml/2006/main" count="1721" uniqueCount="87">
  <si>
    <t>Month</t>
  </si>
  <si>
    <t>Client</t>
  </si>
  <si>
    <t>Category</t>
  </si>
  <si>
    <t>Service</t>
  </si>
  <si>
    <t>Date</t>
  </si>
  <si>
    <t>Sales Rep</t>
  </si>
  <si>
    <t>Amount</t>
  </si>
  <si>
    <t>January</t>
  </si>
  <si>
    <t>Rick Towner</t>
  </si>
  <si>
    <t>Private</t>
  </si>
  <si>
    <t>Alex</t>
  </si>
  <si>
    <t>Darlene Davis</t>
  </si>
  <si>
    <t>Hometown Community College</t>
  </si>
  <si>
    <t>Educational</t>
  </si>
  <si>
    <t>Elizabeth</t>
  </si>
  <si>
    <t>February</t>
  </si>
  <si>
    <t>Corporate</t>
  </si>
  <si>
    <t>Database Consultants</t>
  </si>
  <si>
    <t>Bay County</t>
  </si>
  <si>
    <t>Government</t>
  </si>
  <si>
    <t>Connie</t>
  </si>
  <si>
    <t>March</t>
  </si>
  <si>
    <t>Cassie</t>
  </si>
  <si>
    <t>April</t>
  </si>
  <si>
    <t>Leprecon Productions</t>
  </si>
  <si>
    <t>Madalyn Mitchell</t>
  </si>
  <si>
    <t>Walter Smith</t>
  </si>
  <si>
    <t>May</t>
  </si>
  <si>
    <t>Hometown Township Library</t>
  </si>
  <si>
    <t>Niki</t>
  </si>
  <si>
    <t>June</t>
  </si>
  <si>
    <t>Acrobat</t>
  </si>
  <si>
    <t>July</t>
  </si>
  <si>
    <t>FrontPage</t>
  </si>
  <si>
    <t>Robert Caroll</t>
  </si>
  <si>
    <t>August</t>
  </si>
  <si>
    <t>September</t>
  </si>
  <si>
    <t>The Lawyers Group</t>
  </si>
  <si>
    <t>Alex Total</t>
  </si>
  <si>
    <t>Connie Total</t>
  </si>
  <si>
    <t>Elizabeth Total</t>
  </si>
  <si>
    <t>Niki Total</t>
  </si>
  <si>
    <t>Grand Total</t>
  </si>
  <si>
    <t>Total</t>
  </si>
  <si>
    <t>Nikki</t>
  </si>
  <si>
    <t>Harmony and Me Sushi</t>
  </si>
  <si>
    <t>Meijers Value</t>
  </si>
  <si>
    <t>VGs</t>
  </si>
  <si>
    <t>Catering</t>
  </si>
  <si>
    <t>Event</t>
  </si>
  <si>
    <t>Cold Platter</t>
  </si>
  <si>
    <t>Edible Fruit</t>
  </si>
  <si>
    <t>Banquet</t>
  </si>
  <si>
    <t>Sweets</t>
  </si>
  <si>
    <t>Coffee and Tea</t>
  </si>
  <si>
    <t>Breakfast Buffet</t>
  </si>
  <si>
    <t>Salads and Soup</t>
  </si>
  <si>
    <t>Cookies and Tea</t>
  </si>
  <si>
    <t>Hot Platter</t>
  </si>
  <si>
    <t>Fruit and Veggies</t>
  </si>
  <si>
    <t>Commisssion</t>
  </si>
  <si>
    <t>Bonus</t>
  </si>
  <si>
    <t>Sales</t>
  </si>
  <si>
    <t>Percent</t>
  </si>
  <si>
    <t>Product</t>
  </si>
  <si>
    <t>Private Total</t>
  </si>
  <si>
    <t>Corporate Total</t>
  </si>
  <si>
    <t>Educational Total</t>
  </si>
  <si>
    <t>Government Total</t>
  </si>
  <si>
    <t>Net Pay</t>
  </si>
  <si>
    <t>Net Days</t>
  </si>
  <si>
    <t>Pay in 60</t>
  </si>
  <si>
    <t>Big Pay in 90</t>
  </si>
  <si>
    <t>Little Pay in 60</t>
  </si>
  <si>
    <t>Wont' Pay in 30</t>
  </si>
  <si>
    <t>IFERROR</t>
  </si>
  <si>
    <t>January Total</t>
  </si>
  <si>
    <t>February Total</t>
  </si>
  <si>
    <t>March Total</t>
  </si>
  <si>
    <t>April Total</t>
  </si>
  <si>
    <t>May Total</t>
  </si>
  <si>
    <t>June Total</t>
  </si>
  <si>
    <t>July Total</t>
  </si>
  <si>
    <t>August Total</t>
  </si>
  <si>
    <t>September Total</t>
  </si>
  <si>
    <t>Click here to go to the original data sheet</t>
  </si>
  <si>
    <t>Question? Send me an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</si>
</sst>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4" fontId="2" fillId="0" borderId="1" xfId="1" applyFont="1" applyBorder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44" fontId="3" fillId="0" borderId="0" xfId="1" applyFont="1"/>
    <xf numFmtId="49" fontId="4" fillId="0" borderId="0" xfId="0" applyNumberFormat="1" applyFont="1"/>
    <xf numFmtId="164" fontId="4" fillId="0" borderId="0" xfId="0" applyNumberFormat="1" applyFont="1"/>
    <xf numFmtId="44" fontId="4" fillId="0" borderId="0" xfId="1" applyFont="1"/>
    <xf numFmtId="44" fontId="4" fillId="0" borderId="0" xfId="1" applyFont="1" applyBorder="1"/>
    <xf numFmtId="0" fontId="5" fillId="0" borderId="0" xfId="0" applyFont="1"/>
    <xf numFmtId="44" fontId="5" fillId="0" borderId="0" xfId="1" applyFont="1"/>
    <xf numFmtId="44" fontId="0" fillId="0" borderId="0" xfId="1" applyFont="1"/>
    <xf numFmtId="9" fontId="5" fillId="0" borderId="0" xfId="2" applyFont="1"/>
    <xf numFmtId="9" fontId="0" fillId="0" borderId="0" xfId="2" applyFont="1"/>
    <xf numFmtId="44" fontId="0" fillId="0" borderId="0" xfId="0" applyNumberFormat="1"/>
    <xf numFmtId="44" fontId="2" fillId="0" borderId="2" xfId="1" applyFont="1" applyBorder="1"/>
    <xf numFmtId="0" fontId="0" fillId="0" borderId="0" xfId="0"/>
    <xf numFmtId="0" fontId="0" fillId="0" borderId="0" xfId="0"/>
    <xf numFmtId="0" fontId="7" fillId="0" borderId="0" xfId="3" quotePrefix="1" applyFont="1" applyAlignment="1">
      <alignment horizontal="center"/>
    </xf>
    <xf numFmtId="0" fontId="7" fillId="0" borderId="0" xfId="3" applyFont="1" applyAlignment="1">
      <alignment horizontal="center"/>
    </xf>
    <xf numFmtId="0" fontId="0" fillId="0" borderId="0" xfId="0"/>
    <xf numFmtId="0" fontId="6" fillId="0" borderId="0" xfId="3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Bonus!$D$1</c:f>
              <c:strCache>
                <c:ptCount val="1"/>
                <c:pt idx="0">
                  <c:v>Bonus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cat>
            <c:strRef>
              <c:f>Bonus!$A$2:$A$5</c:f>
              <c:strCache>
                <c:ptCount val="4"/>
                <c:pt idx="0">
                  <c:v>Alex</c:v>
                </c:pt>
                <c:pt idx="1">
                  <c:v>Connie</c:v>
                </c:pt>
                <c:pt idx="2">
                  <c:v>Elizabeth</c:v>
                </c:pt>
                <c:pt idx="3">
                  <c:v>Nikki</c:v>
                </c:pt>
              </c:strCache>
            </c:strRef>
          </c:cat>
          <c:val>
            <c:numRef>
              <c:f>Bonus!$D$2:$D$5</c:f>
              <c:numCache>
                <c:formatCode>_("$"* #,##0.00_);_("$"* \(#,##0.00\);_("$"* "-"??_);_(@_)</c:formatCode>
                <c:ptCount val="4"/>
                <c:pt idx="0">
                  <c:v>175</c:v>
                </c:pt>
                <c:pt idx="1">
                  <c:v>1246.5</c:v>
                </c:pt>
                <c:pt idx="2">
                  <c:v>1225.5</c:v>
                </c:pt>
                <c:pt idx="3">
                  <c:v>2712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78976"/>
        <c:axId val="78884864"/>
        <c:axId val="0"/>
      </c:bar3DChart>
      <c:catAx>
        <c:axId val="7887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78884864"/>
        <c:crosses val="autoZero"/>
        <c:auto val="1"/>
        <c:lblAlgn val="ctr"/>
        <c:lblOffset val="100"/>
        <c:noMultiLvlLbl val="0"/>
      </c:catAx>
      <c:valAx>
        <c:axId val="7888486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7887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://www.comma2010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14287</xdr:rowOff>
    </xdr:from>
    <xdr:to>
      <xdr:col>6</xdr:col>
      <xdr:colOff>342900</xdr:colOff>
      <xdr:row>22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1347788</xdr:colOff>
      <xdr:row>0</xdr:row>
      <xdr:rowOff>1381124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1688" cy="1381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hecomputermama@hotmail.com?subject=Charlotte's%20Website%20Monthly%20Sal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5"/>
  <sheetViews>
    <sheetView zoomScaleNormal="100" workbookViewId="0"/>
  </sheetViews>
  <sheetFormatPr defaultRowHeight="15" x14ac:dyDescent="0.25"/>
  <cols>
    <col min="1" max="1" width="11.85546875" customWidth="1"/>
    <col min="2" max="2" width="11.5703125" style="14" bestFit="1" customWidth="1"/>
    <col min="3" max="3" width="12.7109375" style="16" bestFit="1" customWidth="1"/>
    <col min="4" max="4" width="10.5703125" bestFit="1" customWidth="1"/>
    <col min="6" max="6" width="12.42578125" style="14" bestFit="1" customWidth="1"/>
    <col min="7" max="7" width="7.85546875" style="16" bestFit="1" customWidth="1"/>
  </cols>
  <sheetData>
    <row r="1" spans="1:7" s="12" customFormat="1" x14ac:dyDescent="0.25">
      <c r="A1" s="12" t="s">
        <v>5</v>
      </c>
      <c r="B1" s="13" t="s">
        <v>43</v>
      </c>
      <c r="C1" s="15" t="s">
        <v>60</v>
      </c>
      <c r="D1" s="12" t="s">
        <v>61</v>
      </c>
      <c r="F1" s="13" t="s">
        <v>62</v>
      </c>
      <c r="G1" s="15" t="s">
        <v>63</v>
      </c>
    </row>
    <row r="2" spans="1:7" x14ac:dyDescent="0.25">
      <c r="A2" t="s">
        <v>10</v>
      </c>
      <c r="B2" s="14">
        <f>'Sales Subtotal by Rep'!H19</f>
        <v>3500</v>
      </c>
      <c r="C2" s="16">
        <f>VLOOKUP(B2,Sales,2)</f>
        <v>0.05</v>
      </c>
      <c r="D2" s="17">
        <f>B2*C2</f>
        <v>175</v>
      </c>
      <c r="F2" s="14">
        <v>2500</v>
      </c>
      <c r="G2" s="16">
        <v>0.05</v>
      </c>
    </row>
    <row r="3" spans="1:7" x14ac:dyDescent="0.25">
      <c r="A3" t="s">
        <v>20</v>
      </c>
      <c r="B3" s="14">
        <f>'Sales Subtotal by Rep'!H36</f>
        <v>8310</v>
      </c>
      <c r="C3" s="16">
        <f>VLOOKUP(B3,Sales,2)</f>
        <v>0.15</v>
      </c>
      <c r="D3" s="17">
        <f>B3*C3</f>
        <v>1246.5</v>
      </c>
      <c r="F3" s="14">
        <v>5000</v>
      </c>
      <c r="G3" s="16">
        <v>0.1</v>
      </c>
    </row>
    <row r="4" spans="1:7" x14ac:dyDescent="0.25">
      <c r="A4" t="s">
        <v>14</v>
      </c>
      <c r="B4" s="14">
        <f>'Sales Subtotal by Rep'!H66</f>
        <v>8170</v>
      </c>
      <c r="C4" s="16">
        <f>VLOOKUP(B4,Sales,2)</f>
        <v>0.15</v>
      </c>
      <c r="D4" s="17">
        <f>B4*C4</f>
        <v>1225.5</v>
      </c>
      <c r="F4" s="14">
        <v>7500</v>
      </c>
      <c r="G4" s="16">
        <v>0.15</v>
      </c>
    </row>
    <row r="5" spans="1:7" x14ac:dyDescent="0.25">
      <c r="A5" t="s">
        <v>44</v>
      </c>
      <c r="B5" s="14">
        <f>'Sales Subtotal by Rep'!H73</f>
        <v>13560</v>
      </c>
      <c r="C5" s="16">
        <f>VLOOKUP(B5,Sales,2)</f>
        <v>0.2</v>
      </c>
      <c r="D5" s="17">
        <f>B5*C5</f>
        <v>2712</v>
      </c>
      <c r="F5" s="14">
        <v>10000</v>
      </c>
      <c r="G5" s="16">
        <v>0.2</v>
      </c>
    </row>
  </sheetData>
  <sortState ref="F2:G5">
    <sortCondition ref="F1"/>
  </sortState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"/>
  <sheetViews>
    <sheetView workbookViewId="0"/>
  </sheetViews>
  <sheetFormatPr defaultRowHeight="15" x14ac:dyDescent="0.25"/>
  <cols>
    <col min="1" max="1" width="12.140625" bestFit="1" customWidth="1"/>
    <col min="2" max="2" width="11.5703125" bestFit="1" customWidth="1"/>
    <col min="4" max="5" width="10.5703125" style="14" bestFit="1" customWidth="1"/>
    <col min="6" max="6" width="11.85546875" bestFit="1" customWidth="1"/>
    <col min="7" max="7" width="13.85546875" bestFit="1" customWidth="1"/>
    <col min="8" max="8" width="14.85546875" bestFit="1" customWidth="1"/>
    <col min="10" max="11" width="10.5703125" bestFit="1" customWidth="1"/>
    <col min="12" max="13" width="11.5703125" bestFit="1" customWidth="1"/>
  </cols>
  <sheetData>
    <row r="1" spans="1:13" x14ac:dyDescent="0.25">
      <c r="A1" s="12" t="s">
        <v>2</v>
      </c>
      <c r="B1" s="13" t="s">
        <v>43</v>
      </c>
      <c r="C1" s="12" t="s">
        <v>70</v>
      </c>
      <c r="D1" s="13" t="s">
        <v>71</v>
      </c>
      <c r="E1" s="13" t="s">
        <v>75</v>
      </c>
      <c r="F1" s="12" t="s">
        <v>72</v>
      </c>
      <c r="G1" s="12" t="s">
        <v>73</v>
      </c>
      <c r="H1" s="12" t="s">
        <v>74</v>
      </c>
      <c r="I1" s="12" t="s">
        <v>6</v>
      </c>
      <c r="J1" s="14">
        <v>1000</v>
      </c>
      <c r="K1" s="14">
        <v>5000</v>
      </c>
      <c r="L1" s="14">
        <v>10000</v>
      </c>
      <c r="M1" s="14">
        <v>20000</v>
      </c>
    </row>
    <row r="2" spans="1:13" x14ac:dyDescent="0.25">
      <c r="A2" t="s">
        <v>16</v>
      </c>
      <c r="B2" s="14">
        <f>'Sales Subtotal by Category'!H11</f>
        <v>2850</v>
      </c>
      <c r="C2">
        <f>HLOOKUP(B2,Terms,2)</f>
        <v>30</v>
      </c>
      <c r="D2" s="14">
        <f>IF(C2&lt;60,B2,0)</f>
        <v>2850</v>
      </c>
      <c r="E2" s="14">
        <f>IFERROR(D2,"No Data Available")</f>
        <v>2850</v>
      </c>
      <c r="F2" t="b">
        <f>AND(C2&lt;120,B2&gt;5000)</f>
        <v>0</v>
      </c>
      <c r="G2" t="b">
        <f>OR(C2&lt;60,B2&lt;5000)</f>
        <v>1</v>
      </c>
      <c r="H2" t="b">
        <f>NOT(C2=30)</f>
        <v>0</v>
      </c>
      <c r="I2" s="12" t="s">
        <v>69</v>
      </c>
      <c r="J2">
        <v>30</v>
      </c>
      <c r="K2">
        <v>45</v>
      </c>
      <c r="L2">
        <v>60</v>
      </c>
      <c r="M2">
        <v>90</v>
      </c>
    </row>
    <row r="3" spans="1:13" x14ac:dyDescent="0.25">
      <c r="A3" t="s">
        <v>13</v>
      </c>
      <c r="B3" s="14">
        <f>'Sales Subtotal by Category'!H41</f>
        <v>8170</v>
      </c>
      <c r="C3">
        <f>HLOOKUP(B3,Terms,2)</f>
        <v>45</v>
      </c>
      <c r="D3" s="14">
        <f>IF(C3&lt;60,B3,0)</f>
        <v>8170</v>
      </c>
      <c r="E3" s="14">
        <f>IFERROR(D3,"No Data Available")</f>
        <v>8170</v>
      </c>
      <c r="F3" t="b">
        <f>AND(C3&lt;120,B3&gt;5000)</f>
        <v>1</v>
      </c>
      <c r="G3" t="b">
        <f>OR(C3&lt;60,B3&lt;5000)</f>
        <v>1</v>
      </c>
      <c r="H3" t="b">
        <f>NOT(C3=30)</f>
        <v>1</v>
      </c>
    </row>
    <row r="4" spans="1:13" x14ac:dyDescent="0.25">
      <c r="A4" t="s">
        <v>19</v>
      </c>
      <c r="B4" s="14">
        <f>'Sales Subtotal by Category'!H63</f>
        <v>21470</v>
      </c>
      <c r="C4">
        <f>HLOOKUP(B4,Terms,2)</f>
        <v>90</v>
      </c>
      <c r="D4" s="14">
        <f>IF(C4&lt;60,B4,0)</f>
        <v>0</v>
      </c>
      <c r="E4" s="14">
        <f>IFERROR(D4,"No Data Available")</f>
        <v>0</v>
      </c>
      <c r="F4" t="b">
        <f>AND(C4&lt;120,B4&gt;5000)</f>
        <v>1</v>
      </c>
      <c r="G4" t="b">
        <f>OR(C4&lt;60,B4&lt;5000)</f>
        <v>0</v>
      </c>
      <c r="H4" t="b">
        <f>NOT(C4=30)</f>
        <v>1</v>
      </c>
    </row>
    <row r="5" spans="1:13" x14ac:dyDescent="0.25">
      <c r="A5" t="s">
        <v>9</v>
      </c>
      <c r="B5" s="14">
        <f>'Sales Subtotal by Category'!H73</f>
        <v>1050</v>
      </c>
      <c r="C5">
        <f>HLOOKUP(B5,Terms,2)</f>
        <v>30</v>
      </c>
      <c r="D5" s="14">
        <f>IF(C5&lt;60,B5,0)</f>
        <v>1050</v>
      </c>
      <c r="E5" s="14">
        <f>IFERROR(D5,"No Data Available")</f>
        <v>1050</v>
      </c>
      <c r="F5" t="b">
        <f>AND(C5&lt;120,B5&gt;5000)</f>
        <v>0</v>
      </c>
      <c r="G5" t="b">
        <f>OR(C5&lt;60,B5&lt;5000)</f>
        <v>1</v>
      </c>
      <c r="H5" t="b">
        <f>NOT(C5=30)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14"/>
  <sheetViews>
    <sheetView tabSelected="1" zoomScaleNormal="100" workbookViewId="0">
      <selection activeCell="A3" sqref="A3"/>
    </sheetView>
  </sheetViews>
  <sheetFormatPr defaultRowHeight="15" x14ac:dyDescent="0.25"/>
  <cols>
    <col min="1" max="1" width="10.85546875" bestFit="1" customWidth="1"/>
    <col min="2" max="2" width="20.42578125" style="14" customWidth="1"/>
  </cols>
  <sheetData>
    <row r="1" spans="1:2" ht="108.75" customHeight="1" x14ac:dyDescent="0.25">
      <c r="A1" s="23"/>
      <c r="B1" s="23"/>
    </row>
    <row r="2" spans="1:2" ht="96.75" customHeight="1" x14ac:dyDescent="0.25">
      <c r="A2" s="21" t="s">
        <v>85</v>
      </c>
      <c r="B2" s="22"/>
    </row>
    <row r="3" spans="1:2" s="12" customFormat="1" x14ac:dyDescent="0.25">
      <c r="A3" s="12" t="s">
        <v>0</v>
      </c>
      <c r="B3" s="13" t="s">
        <v>6</v>
      </c>
    </row>
    <row r="4" spans="1:2" x14ac:dyDescent="0.25">
      <c r="A4" t="s">
        <v>7</v>
      </c>
      <c r="B4" s="14">
        <f>'Sales Subtotal by Month'!H5</f>
        <v>2200</v>
      </c>
    </row>
    <row r="5" spans="1:2" x14ac:dyDescent="0.25">
      <c r="A5" t="s">
        <v>15</v>
      </c>
      <c r="B5" s="14">
        <f>'Sales Subtotal by Month'!H15</f>
        <v>2930</v>
      </c>
    </row>
    <row r="6" spans="1:2" x14ac:dyDescent="0.25">
      <c r="A6" t="s">
        <v>21</v>
      </c>
      <c r="B6" s="14">
        <f>'Sales Subtotal by Month'!H27</f>
        <v>4720</v>
      </c>
    </row>
    <row r="7" spans="1:2" x14ac:dyDescent="0.25">
      <c r="A7" t="s">
        <v>23</v>
      </c>
      <c r="B7" s="14">
        <f>'Sales Subtotal by Month'!H34</f>
        <v>710</v>
      </c>
    </row>
    <row r="8" spans="1:2" x14ac:dyDescent="0.25">
      <c r="A8" t="s">
        <v>27</v>
      </c>
      <c r="B8" s="14">
        <f>'Sales Subtotal by Month'!H40</f>
        <v>5510</v>
      </c>
    </row>
    <row r="9" spans="1:2" x14ac:dyDescent="0.25">
      <c r="A9" t="s">
        <v>30</v>
      </c>
      <c r="B9" s="14">
        <f>'Sales Subtotal by Month'!H52</f>
        <v>7770</v>
      </c>
    </row>
    <row r="10" spans="1:2" x14ac:dyDescent="0.25">
      <c r="A10" t="s">
        <v>32</v>
      </c>
      <c r="B10" s="14">
        <f>'Sales Subtotal by Month'!H61</f>
        <v>5490</v>
      </c>
    </row>
    <row r="11" spans="1:2" x14ac:dyDescent="0.25">
      <c r="A11" t="s">
        <v>35</v>
      </c>
      <c r="B11" s="14">
        <f>'Sales Subtotal by Month'!H68</f>
        <v>1350</v>
      </c>
    </row>
    <row r="12" spans="1:2" x14ac:dyDescent="0.25">
      <c r="A12" t="s">
        <v>36</v>
      </c>
      <c r="B12" s="14">
        <f>'Sales Subtotal by Month'!H78</f>
        <v>2860</v>
      </c>
    </row>
    <row r="14" spans="1:2" x14ac:dyDescent="0.25">
      <c r="A14" s="24" t="s">
        <v>86</v>
      </c>
      <c r="B14" s="24"/>
    </row>
  </sheetData>
  <mergeCells count="3">
    <mergeCell ref="A2:B2"/>
    <mergeCell ref="A1:B1"/>
    <mergeCell ref="A14:B14"/>
  </mergeCells>
  <hyperlinks>
    <hyperlink ref="A2:B2" location="'Original Data'!A1" tooltip="Click here to go to the Original Data sheet" display="Click here to go to the original data sheet"/>
    <hyperlink ref="A14:B14" r:id="rId1" display="Question? Send me an email"/>
  </hyperlinks>
  <pageMargins left="0.7" right="0.7" top="0.75" bottom="0.75" header="0.3" footer="0.3"/>
  <pageSetup orientation="portrait" horizontalDpi="4294967293" verticalDpi="4294967293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markers="1" high="1" displayXAxis="1">
          <x14:colorSeries theme="9"/>
          <x14:colorNegative theme="4"/>
          <x14:colorAxis rgb="FF000000"/>
          <x14:colorMarkers theme="9" tint="-0.249977111117893"/>
          <x14:colorFirst theme="9" tint="-0.249977111117893"/>
          <x14:colorLast theme="9" tint="-0.249977111117893"/>
          <x14:colorHigh rgb="FF7030A0"/>
          <x14:colorLow theme="9" tint="-0.249977111117893"/>
          <x14:sparklines>
            <x14:sparkline>
              <xm:f>'Sparklines 2'!B4:B12</xm:f>
              <xm:sqref>A2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4"/>
  <sheetViews>
    <sheetView workbookViewId="0">
      <selection activeCell="E19" sqref="E19"/>
    </sheetView>
  </sheetViews>
  <sheetFormatPr defaultRowHeight="15" outlineLevelRow="2" x14ac:dyDescent="0.25"/>
  <cols>
    <col min="1" max="1" width="11" bestFit="1" customWidth="1"/>
    <col min="2" max="2" width="27" bestFit="1" customWidth="1"/>
    <col min="3" max="3" width="10.85546875" bestFit="1" customWidth="1"/>
    <col min="4" max="4" width="7.85546875" bestFit="1" customWidth="1"/>
    <col min="5" max="5" width="15.7109375" bestFit="1" customWidth="1"/>
    <col min="6" max="6" width="10.140625" bestFit="1" customWidth="1"/>
    <col min="7" max="7" width="14.7109375" bestFit="1" customWidth="1"/>
    <col min="8" max="8" width="11.5703125" style="14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</v>
      </c>
      <c r="F1" s="1" t="s">
        <v>4</v>
      </c>
      <c r="G1" s="2" t="s">
        <v>5</v>
      </c>
      <c r="H1" s="3" t="s">
        <v>6</v>
      </c>
    </row>
    <row r="2" spans="1:8" hidden="1" outlineLevel="2" x14ac:dyDescent="0.25">
      <c r="A2" s="4" t="s">
        <v>7</v>
      </c>
      <c r="B2" s="5" t="s">
        <v>8</v>
      </c>
      <c r="C2" s="5" t="s">
        <v>9</v>
      </c>
      <c r="D2" s="5" t="s">
        <v>48</v>
      </c>
      <c r="E2" s="5" t="s">
        <v>50</v>
      </c>
      <c r="F2" s="6">
        <v>40555</v>
      </c>
      <c r="G2" t="s">
        <v>10</v>
      </c>
      <c r="H2" s="7">
        <v>150</v>
      </c>
    </row>
    <row r="3" spans="1:8" hidden="1" outlineLevel="2" x14ac:dyDescent="0.25">
      <c r="A3" s="4" t="s">
        <v>7</v>
      </c>
      <c r="B3" s="5" t="s">
        <v>11</v>
      </c>
      <c r="C3" s="5" t="s">
        <v>9</v>
      </c>
      <c r="D3" s="5" t="s">
        <v>48</v>
      </c>
      <c r="E3" s="5" t="s">
        <v>50</v>
      </c>
      <c r="F3" s="6">
        <v>40558</v>
      </c>
      <c r="G3" t="s">
        <v>10</v>
      </c>
      <c r="H3" s="7">
        <v>150</v>
      </c>
    </row>
    <row r="4" spans="1:8" hidden="1" outlineLevel="2" x14ac:dyDescent="0.25">
      <c r="A4" s="4" t="s">
        <v>15</v>
      </c>
      <c r="B4" s="5" t="s">
        <v>45</v>
      </c>
      <c r="C4" s="5" t="s">
        <v>16</v>
      </c>
      <c r="D4" s="5" t="s">
        <v>48</v>
      </c>
      <c r="E4" s="8" t="s">
        <v>52</v>
      </c>
      <c r="F4" s="9">
        <v>40581</v>
      </c>
      <c r="G4" t="s">
        <v>10</v>
      </c>
      <c r="H4" s="7">
        <v>50</v>
      </c>
    </row>
    <row r="5" spans="1:8" hidden="1" outlineLevel="2" x14ac:dyDescent="0.25">
      <c r="A5" s="4" t="s">
        <v>15</v>
      </c>
      <c r="B5" s="5" t="s">
        <v>17</v>
      </c>
      <c r="C5" s="5" t="s">
        <v>16</v>
      </c>
      <c r="D5" s="5" t="s">
        <v>48</v>
      </c>
      <c r="E5" s="8" t="s">
        <v>50</v>
      </c>
      <c r="F5" s="9">
        <v>40584</v>
      </c>
      <c r="G5" t="s">
        <v>10</v>
      </c>
      <c r="H5" s="7">
        <v>950</v>
      </c>
    </row>
    <row r="6" spans="1:8" hidden="1" outlineLevel="2" x14ac:dyDescent="0.25">
      <c r="A6" s="4" t="s">
        <v>15</v>
      </c>
      <c r="B6" s="5" t="s">
        <v>45</v>
      </c>
      <c r="C6" s="5" t="s">
        <v>16</v>
      </c>
      <c r="D6" s="5" t="s">
        <v>48</v>
      </c>
      <c r="E6" s="8" t="s">
        <v>51</v>
      </c>
      <c r="F6" s="9">
        <v>40601</v>
      </c>
      <c r="G6" t="s">
        <v>10</v>
      </c>
      <c r="H6" s="7">
        <v>100</v>
      </c>
    </row>
    <row r="7" spans="1:8" hidden="1" outlineLevel="2" x14ac:dyDescent="0.25">
      <c r="A7" s="4" t="s">
        <v>21</v>
      </c>
      <c r="B7" s="5" t="s">
        <v>17</v>
      </c>
      <c r="C7" s="5" t="s">
        <v>16</v>
      </c>
      <c r="D7" s="5" t="s">
        <v>48</v>
      </c>
      <c r="E7" s="8" t="s">
        <v>50</v>
      </c>
      <c r="F7" s="9">
        <v>40607</v>
      </c>
      <c r="G7" t="s">
        <v>10</v>
      </c>
      <c r="H7" s="7">
        <v>1100</v>
      </c>
    </row>
    <row r="8" spans="1:8" hidden="1" outlineLevel="2" x14ac:dyDescent="0.25">
      <c r="A8" s="4" t="s">
        <v>21</v>
      </c>
      <c r="B8" s="5" t="s">
        <v>45</v>
      </c>
      <c r="C8" s="5" t="s">
        <v>16</v>
      </c>
      <c r="D8" s="5" t="s">
        <v>48</v>
      </c>
      <c r="E8" s="8" t="s">
        <v>51</v>
      </c>
      <c r="F8" s="9">
        <v>40607</v>
      </c>
      <c r="G8" t="s">
        <v>10</v>
      </c>
      <c r="H8" s="7">
        <v>50</v>
      </c>
    </row>
    <row r="9" spans="1:8" hidden="1" outlineLevel="2" x14ac:dyDescent="0.25">
      <c r="A9" s="4" t="s">
        <v>21</v>
      </c>
      <c r="B9" s="5" t="s">
        <v>22</v>
      </c>
      <c r="C9" s="5" t="s">
        <v>9</v>
      </c>
      <c r="D9" s="5" t="s">
        <v>48</v>
      </c>
      <c r="E9" s="8" t="s">
        <v>51</v>
      </c>
      <c r="F9" s="9">
        <v>40609</v>
      </c>
      <c r="G9" t="s">
        <v>10</v>
      </c>
      <c r="H9" s="7">
        <v>100</v>
      </c>
    </row>
    <row r="10" spans="1:8" hidden="1" outlineLevel="2" x14ac:dyDescent="0.25">
      <c r="A10" s="4" t="s">
        <v>21</v>
      </c>
      <c r="B10" s="5" t="s">
        <v>46</v>
      </c>
      <c r="C10" s="5" t="s">
        <v>9</v>
      </c>
      <c r="D10" s="5" t="s">
        <v>48</v>
      </c>
      <c r="E10" s="8" t="s">
        <v>56</v>
      </c>
      <c r="F10" s="9">
        <v>40625</v>
      </c>
      <c r="G10" t="s">
        <v>10</v>
      </c>
      <c r="H10" s="7">
        <v>50</v>
      </c>
    </row>
    <row r="11" spans="1:8" hidden="1" outlineLevel="2" x14ac:dyDescent="0.25">
      <c r="A11" s="4" t="s">
        <v>23</v>
      </c>
      <c r="B11" s="8" t="s">
        <v>24</v>
      </c>
      <c r="C11" s="5" t="s">
        <v>9</v>
      </c>
      <c r="D11" s="5" t="s">
        <v>48</v>
      </c>
      <c r="E11" s="8" t="s">
        <v>9</v>
      </c>
      <c r="F11" s="9">
        <v>40645</v>
      </c>
      <c r="G11" t="s">
        <v>10</v>
      </c>
      <c r="H11" s="10">
        <v>150</v>
      </c>
    </row>
    <row r="12" spans="1:8" hidden="1" outlineLevel="2" x14ac:dyDescent="0.25">
      <c r="A12" s="4" t="s">
        <v>23</v>
      </c>
      <c r="B12" s="8" t="s">
        <v>25</v>
      </c>
      <c r="C12" s="5" t="s">
        <v>9</v>
      </c>
      <c r="D12" s="5" t="s">
        <v>48</v>
      </c>
      <c r="E12" s="8" t="s">
        <v>9</v>
      </c>
      <c r="F12" s="9">
        <v>40646</v>
      </c>
      <c r="G12" t="s">
        <v>10</v>
      </c>
      <c r="H12" s="10">
        <v>150</v>
      </c>
    </row>
    <row r="13" spans="1:8" hidden="1" outlineLevel="2" x14ac:dyDescent="0.25">
      <c r="A13" s="4" t="s">
        <v>23</v>
      </c>
      <c r="B13" s="5" t="s">
        <v>45</v>
      </c>
      <c r="C13" s="5" t="s">
        <v>16</v>
      </c>
      <c r="D13" s="5" t="s">
        <v>48</v>
      </c>
      <c r="E13" s="8" t="s">
        <v>9</v>
      </c>
      <c r="F13" s="9">
        <v>40650</v>
      </c>
      <c r="G13" t="s">
        <v>10</v>
      </c>
      <c r="H13" s="10">
        <v>50</v>
      </c>
    </row>
    <row r="14" spans="1:8" hidden="1" outlineLevel="2" x14ac:dyDescent="0.25">
      <c r="A14" s="4" t="s">
        <v>23</v>
      </c>
      <c r="B14" s="5" t="s">
        <v>45</v>
      </c>
      <c r="C14" s="5" t="s">
        <v>16</v>
      </c>
      <c r="D14" s="5" t="s">
        <v>48</v>
      </c>
      <c r="E14" s="8" t="s">
        <v>9</v>
      </c>
      <c r="F14" s="9">
        <v>40650</v>
      </c>
      <c r="G14" t="s">
        <v>10</v>
      </c>
      <c r="H14" s="10">
        <v>50</v>
      </c>
    </row>
    <row r="15" spans="1:8" hidden="1" outlineLevel="2" x14ac:dyDescent="0.25">
      <c r="A15" s="4" t="s">
        <v>23</v>
      </c>
      <c r="B15" s="8" t="s">
        <v>26</v>
      </c>
      <c r="C15" s="5" t="s">
        <v>9</v>
      </c>
      <c r="D15" s="5" t="s">
        <v>48</v>
      </c>
      <c r="E15" s="8" t="s">
        <v>9</v>
      </c>
      <c r="F15" s="9">
        <v>40663</v>
      </c>
      <c r="G15" t="s">
        <v>10</v>
      </c>
      <c r="H15" s="11">
        <v>100</v>
      </c>
    </row>
    <row r="16" spans="1:8" hidden="1" outlineLevel="2" x14ac:dyDescent="0.25">
      <c r="A16" s="4" t="s">
        <v>27</v>
      </c>
      <c r="B16" s="5" t="s">
        <v>45</v>
      </c>
      <c r="C16" s="5" t="s">
        <v>16</v>
      </c>
      <c r="D16" s="5" t="s">
        <v>48</v>
      </c>
      <c r="E16" s="8" t="s">
        <v>59</v>
      </c>
      <c r="F16" s="9">
        <v>40689</v>
      </c>
      <c r="G16" t="s">
        <v>10</v>
      </c>
      <c r="H16" s="7">
        <v>100</v>
      </c>
    </row>
    <row r="17" spans="1:8" hidden="1" outlineLevel="2" x14ac:dyDescent="0.25">
      <c r="A17" s="4" t="s">
        <v>32</v>
      </c>
      <c r="B17" s="8" t="s">
        <v>47</v>
      </c>
      <c r="C17" s="5" t="s">
        <v>9</v>
      </c>
      <c r="D17" s="5" t="s">
        <v>48</v>
      </c>
      <c r="E17" s="8" t="s">
        <v>33</v>
      </c>
      <c r="F17" s="9">
        <v>40730</v>
      </c>
      <c r="G17" t="s">
        <v>10</v>
      </c>
      <c r="H17" s="10">
        <v>100</v>
      </c>
    </row>
    <row r="18" spans="1:8" hidden="1" outlineLevel="2" x14ac:dyDescent="0.25">
      <c r="A18" s="4" t="s">
        <v>32</v>
      </c>
      <c r="B18" s="5" t="s">
        <v>34</v>
      </c>
      <c r="C18" s="5" t="s">
        <v>9</v>
      </c>
      <c r="D18" s="5" t="s">
        <v>48</v>
      </c>
      <c r="E18" s="8" t="s">
        <v>9</v>
      </c>
      <c r="F18" s="6">
        <v>40752</v>
      </c>
      <c r="G18" t="s">
        <v>10</v>
      </c>
      <c r="H18" s="7">
        <v>100</v>
      </c>
    </row>
    <row r="19" spans="1:8" outlineLevel="1" collapsed="1" x14ac:dyDescent="0.25">
      <c r="A19" s="4"/>
      <c r="B19" s="5"/>
      <c r="C19" s="5"/>
      <c r="D19" s="5"/>
      <c r="E19" s="8"/>
      <c r="F19" s="6"/>
      <c r="G19" s="12" t="s">
        <v>38</v>
      </c>
      <c r="H19" s="7">
        <f>SUBTOTAL(9,H2:H18)</f>
        <v>3500</v>
      </c>
    </row>
    <row r="20" spans="1:8" hidden="1" outlineLevel="2" x14ac:dyDescent="0.25">
      <c r="A20" s="4" t="s">
        <v>15</v>
      </c>
      <c r="B20" s="5" t="s">
        <v>18</v>
      </c>
      <c r="C20" s="5" t="s">
        <v>19</v>
      </c>
      <c r="D20" s="5" t="s">
        <v>48</v>
      </c>
      <c r="E20" s="8" t="s">
        <v>55</v>
      </c>
      <c r="F20" s="9">
        <v>40586</v>
      </c>
      <c r="G20" s="5" t="s">
        <v>20</v>
      </c>
      <c r="H20" s="7">
        <v>300</v>
      </c>
    </row>
    <row r="21" spans="1:8" hidden="1" outlineLevel="2" x14ac:dyDescent="0.25">
      <c r="A21" s="4" t="s">
        <v>15</v>
      </c>
      <c r="B21" s="5" t="s">
        <v>18</v>
      </c>
      <c r="C21" s="5" t="s">
        <v>19</v>
      </c>
      <c r="D21" s="5" t="s">
        <v>48</v>
      </c>
      <c r="E21" s="8" t="s">
        <v>55</v>
      </c>
      <c r="F21" s="9">
        <v>40586</v>
      </c>
      <c r="G21" s="5" t="s">
        <v>20</v>
      </c>
      <c r="H21" s="7">
        <v>300</v>
      </c>
    </row>
    <row r="22" spans="1:8" hidden="1" outlineLevel="2" x14ac:dyDescent="0.25">
      <c r="A22" s="4" t="s">
        <v>15</v>
      </c>
      <c r="B22" s="5" t="s">
        <v>18</v>
      </c>
      <c r="C22" s="5" t="s">
        <v>19</v>
      </c>
      <c r="D22" s="5" t="s">
        <v>48</v>
      </c>
      <c r="E22" s="8" t="s">
        <v>59</v>
      </c>
      <c r="F22" s="9">
        <v>40587</v>
      </c>
      <c r="G22" s="5" t="s">
        <v>20</v>
      </c>
      <c r="H22" s="7">
        <v>600</v>
      </c>
    </row>
    <row r="23" spans="1:8" hidden="1" outlineLevel="2" x14ac:dyDescent="0.25">
      <c r="A23" s="4" t="s">
        <v>21</v>
      </c>
      <c r="B23" s="5" t="s">
        <v>18</v>
      </c>
      <c r="C23" s="5" t="s">
        <v>19</v>
      </c>
      <c r="D23" s="5" t="s">
        <v>48</v>
      </c>
      <c r="E23" s="8" t="s">
        <v>54</v>
      </c>
      <c r="F23" s="9">
        <v>40619</v>
      </c>
      <c r="G23" s="5" t="s">
        <v>20</v>
      </c>
      <c r="H23" s="7">
        <v>600</v>
      </c>
    </row>
    <row r="24" spans="1:8" hidden="1" outlineLevel="2" x14ac:dyDescent="0.25">
      <c r="A24" s="4" t="s">
        <v>21</v>
      </c>
      <c r="B24" s="5" t="s">
        <v>18</v>
      </c>
      <c r="C24" s="5" t="s">
        <v>19</v>
      </c>
      <c r="D24" s="5" t="s">
        <v>48</v>
      </c>
      <c r="E24" s="8" t="s">
        <v>57</v>
      </c>
      <c r="F24" s="9">
        <v>40659</v>
      </c>
      <c r="G24" s="5" t="s">
        <v>20</v>
      </c>
      <c r="H24" s="7">
        <v>600</v>
      </c>
    </row>
    <row r="25" spans="1:8" hidden="1" outlineLevel="2" x14ac:dyDescent="0.25">
      <c r="A25" s="4" t="s">
        <v>21</v>
      </c>
      <c r="B25" s="5" t="s">
        <v>18</v>
      </c>
      <c r="C25" s="5" t="s">
        <v>19</v>
      </c>
      <c r="D25" s="5" t="s">
        <v>48</v>
      </c>
      <c r="E25" s="8" t="s">
        <v>58</v>
      </c>
      <c r="F25" s="9">
        <v>40661</v>
      </c>
      <c r="G25" s="5" t="s">
        <v>20</v>
      </c>
      <c r="H25" s="7">
        <v>600</v>
      </c>
    </row>
    <row r="26" spans="1:8" hidden="1" outlineLevel="2" x14ac:dyDescent="0.25">
      <c r="A26" s="4" t="s">
        <v>21</v>
      </c>
      <c r="B26" s="5" t="s">
        <v>18</v>
      </c>
      <c r="C26" s="5" t="s">
        <v>19</v>
      </c>
      <c r="D26" s="5" t="s">
        <v>48</v>
      </c>
      <c r="E26" s="8" t="s">
        <v>59</v>
      </c>
      <c r="F26" s="9">
        <v>40663</v>
      </c>
      <c r="G26" s="5" t="s">
        <v>20</v>
      </c>
      <c r="H26" s="7">
        <v>600</v>
      </c>
    </row>
    <row r="27" spans="1:8" hidden="1" outlineLevel="2" x14ac:dyDescent="0.25">
      <c r="A27" s="4" t="s">
        <v>27</v>
      </c>
      <c r="B27" s="5" t="s">
        <v>18</v>
      </c>
      <c r="C27" s="5" t="s">
        <v>19</v>
      </c>
      <c r="D27" s="5" t="s">
        <v>48</v>
      </c>
      <c r="E27" s="8" t="s">
        <v>59</v>
      </c>
      <c r="F27" s="9">
        <v>40688</v>
      </c>
      <c r="G27" s="5" t="s">
        <v>20</v>
      </c>
      <c r="H27" s="7">
        <v>600</v>
      </c>
    </row>
    <row r="28" spans="1:8" hidden="1" outlineLevel="2" x14ac:dyDescent="0.25">
      <c r="A28" s="4" t="s">
        <v>27</v>
      </c>
      <c r="B28" s="5" t="s">
        <v>18</v>
      </c>
      <c r="C28" s="5" t="s">
        <v>19</v>
      </c>
      <c r="D28" s="5" t="s">
        <v>48</v>
      </c>
      <c r="E28" s="8" t="s">
        <v>55</v>
      </c>
      <c r="F28" s="9">
        <v>40689</v>
      </c>
      <c r="G28" s="5" t="s">
        <v>20</v>
      </c>
      <c r="H28" s="7">
        <v>600</v>
      </c>
    </row>
    <row r="29" spans="1:8" hidden="1" outlineLevel="2" x14ac:dyDescent="0.25">
      <c r="A29" s="4" t="s">
        <v>30</v>
      </c>
      <c r="B29" s="5" t="s">
        <v>18</v>
      </c>
      <c r="C29" s="5" t="s">
        <v>19</v>
      </c>
      <c r="D29" s="5" t="s">
        <v>48</v>
      </c>
      <c r="E29" s="8" t="s">
        <v>54</v>
      </c>
      <c r="F29" s="9">
        <v>40708</v>
      </c>
      <c r="G29" s="5" t="s">
        <v>20</v>
      </c>
      <c r="H29" s="7">
        <v>600</v>
      </c>
    </row>
    <row r="30" spans="1:8" hidden="1" outlineLevel="2" x14ac:dyDescent="0.25">
      <c r="A30" s="4" t="s">
        <v>30</v>
      </c>
      <c r="B30" s="5" t="s">
        <v>18</v>
      </c>
      <c r="C30" s="5" t="s">
        <v>19</v>
      </c>
      <c r="D30" s="5" t="s">
        <v>48</v>
      </c>
      <c r="E30" s="8" t="s">
        <v>31</v>
      </c>
      <c r="F30" s="9">
        <v>40710</v>
      </c>
      <c r="G30" s="5" t="s">
        <v>20</v>
      </c>
      <c r="H30" s="7">
        <v>600</v>
      </c>
    </row>
    <row r="31" spans="1:8" hidden="1" outlineLevel="2" x14ac:dyDescent="0.25">
      <c r="A31" s="4" t="s">
        <v>30</v>
      </c>
      <c r="B31" s="5" t="s">
        <v>18</v>
      </c>
      <c r="C31" s="5" t="s">
        <v>19</v>
      </c>
      <c r="D31" s="5" t="s">
        <v>48</v>
      </c>
      <c r="E31" s="8" t="s">
        <v>59</v>
      </c>
      <c r="F31" s="9">
        <v>40712</v>
      </c>
      <c r="G31" s="5" t="s">
        <v>20</v>
      </c>
      <c r="H31" s="7">
        <v>600</v>
      </c>
    </row>
    <row r="32" spans="1:8" hidden="1" outlineLevel="2" x14ac:dyDescent="0.25">
      <c r="A32" s="4" t="s">
        <v>32</v>
      </c>
      <c r="B32" s="5" t="s">
        <v>18</v>
      </c>
      <c r="C32" s="5" t="s">
        <v>19</v>
      </c>
      <c r="D32" s="5" t="s">
        <v>48</v>
      </c>
      <c r="E32" s="8" t="s">
        <v>53</v>
      </c>
      <c r="F32" s="9">
        <v>40745</v>
      </c>
      <c r="G32" s="5" t="s">
        <v>20</v>
      </c>
      <c r="H32" s="10">
        <v>210</v>
      </c>
    </row>
    <row r="33" spans="1:8" hidden="1" outlineLevel="2" x14ac:dyDescent="0.25">
      <c r="A33" s="4" t="s">
        <v>32</v>
      </c>
      <c r="B33" s="5" t="s">
        <v>18</v>
      </c>
      <c r="C33" s="5" t="s">
        <v>19</v>
      </c>
      <c r="D33" s="5" t="s">
        <v>48</v>
      </c>
      <c r="E33" s="8" t="s">
        <v>55</v>
      </c>
      <c r="F33" s="9">
        <v>40750</v>
      </c>
      <c r="G33" s="5" t="s">
        <v>20</v>
      </c>
      <c r="H33" s="10">
        <v>600</v>
      </c>
    </row>
    <row r="34" spans="1:8" hidden="1" outlineLevel="2" x14ac:dyDescent="0.25">
      <c r="A34" s="4" t="s">
        <v>35</v>
      </c>
      <c r="B34" s="5" t="s">
        <v>18</v>
      </c>
      <c r="C34" s="5" t="s">
        <v>19</v>
      </c>
      <c r="D34" s="5" t="s">
        <v>48</v>
      </c>
      <c r="E34" s="8" t="s">
        <v>58</v>
      </c>
      <c r="F34" s="9">
        <v>40760</v>
      </c>
      <c r="G34" s="5" t="s">
        <v>20</v>
      </c>
      <c r="H34" s="10">
        <v>300</v>
      </c>
    </row>
    <row r="35" spans="1:8" hidden="1" outlineLevel="2" x14ac:dyDescent="0.25">
      <c r="A35" s="4" t="s">
        <v>36</v>
      </c>
      <c r="B35" s="5" t="s">
        <v>18</v>
      </c>
      <c r="C35" s="5" t="s">
        <v>19</v>
      </c>
      <c r="D35" s="5" t="s">
        <v>48</v>
      </c>
      <c r="E35" s="8" t="s">
        <v>55</v>
      </c>
      <c r="F35" s="9">
        <v>40801</v>
      </c>
      <c r="G35" s="5" t="s">
        <v>20</v>
      </c>
      <c r="H35" s="10">
        <v>600</v>
      </c>
    </row>
    <row r="36" spans="1:8" outlineLevel="1" collapsed="1" x14ac:dyDescent="0.25">
      <c r="A36" s="4"/>
      <c r="B36" s="5"/>
      <c r="C36" s="5"/>
      <c r="D36" s="5"/>
      <c r="E36" s="8"/>
      <c r="F36" s="9"/>
      <c r="G36" s="4" t="s">
        <v>39</v>
      </c>
      <c r="H36" s="10">
        <f>SUBTOTAL(9,H20:H35)</f>
        <v>8310</v>
      </c>
    </row>
    <row r="37" spans="1:8" hidden="1" outlineLevel="2" x14ac:dyDescent="0.25">
      <c r="A37" s="4" t="s">
        <v>7</v>
      </c>
      <c r="B37" s="5" t="s">
        <v>12</v>
      </c>
      <c r="C37" s="5" t="s">
        <v>13</v>
      </c>
      <c r="D37" s="5" t="s">
        <v>48</v>
      </c>
      <c r="E37" s="5" t="s">
        <v>51</v>
      </c>
      <c r="F37" s="6">
        <v>40558</v>
      </c>
      <c r="G37" s="5" t="s">
        <v>14</v>
      </c>
      <c r="H37" s="7">
        <v>1900</v>
      </c>
    </row>
    <row r="38" spans="1:8" hidden="1" outlineLevel="2" x14ac:dyDescent="0.25">
      <c r="A38" s="4" t="s">
        <v>15</v>
      </c>
      <c r="B38" s="5" t="s">
        <v>12</v>
      </c>
      <c r="C38" s="5" t="s">
        <v>13</v>
      </c>
      <c r="D38" s="5" t="s">
        <v>48</v>
      </c>
      <c r="E38" s="8" t="s">
        <v>53</v>
      </c>
      <c r="F38" s="9">
        <v>40579</v>
      </c>
      <c r="G38" s="5" t="s">
        <v>14</v>
      </c>
      <c r="H38" s="7">
        <v>210</v>
      </c>
    </row>
    <row r="39" spans="1:8" hidden="1" outlineLevel="2" x14ac:dyDescent="0.25">
      <c r="A39" s="4" t="s">
        <v>15</v>
      </c>
      <c r="B39" s="5" t="s">
        <v>12</v>
      </c>
      <c r="C39" s="5" t="s">
        <v>13</v>
      </c>
      <c r="D39" s="5" t="s">
        <v>48</v>
      </c>
      <c r="E39" s="8" t="s">
        <v>51</v>
      </c>
      <c r="F39" s="9">
        <v>40586</v>
      </c>
      <c r="G39" s="5" t="s">
        <v>14</v>
      </c>
      <c r="H39" s="7">
        <v>210</v>
      </c>
    </row>
    <row r="40" spans="1:8" hidden="1" outlineLevel="2" x14ac:dyDescent="0.25">
      <c r="A40" s="4" t="s">
        <v>15</v>
      </c>
      <c r="B40" s="5" t="s">
        <v>12</v>
      </c>
      <c r="C40" s="5" t="s">
        <v>13</v>
      </c>
      <c r="D40" s="5" t="s">
        <v>48</v>
      </c>
      <c r="E40" s="8" t="s">
        <v>53</v>
      </c>
      <c r="F40" s="9">
        <v>40592</v>
      </c>
      <c r="G40" s="5" t="s">
        <v>14</v>
      </c>
      <c r="H40" s="7">
        <v>210</v>
      </c>
    </row>
    <row r="41" spans="1:8" hidden="1" outlineLevel="2" x14ac:dyDescent="0.25">
      <c r="A41" s="4" t="s">
        <v>21</v>
      </c>
      <c r="B41" s="5" t="s">
        <v>12</v>
      </c>
      <c r="C41" s="5" t="s">
        <v>13</v>
      </c>
      <c r="D41" s="5" t="s">
        <v>48</v>
      </c>
      <c r="E41" s="8" t="s">
        <v>51</v>
      </c>
      <c r="F41" s="9">
        <v>40617</v>
      </c>
      <c r="G41" s="5" t="s">
        <v>14</v>
      </c>
      <c r="H41" s="7">
        <v>210</v>
      </c>
    </row>
    <row r="42" spans="1:8" hidden="1" outlineLevel="2" x14ac:dyDescent="0.25">
      <c r="A42" s="4" t="s">
        <v>21</v>
      </c>
      <c r="B42" s="5" t="s">
        <v>12</v>
      </c>
      <c r="C42" s="5" t="s">
        <v>13</v>
      </c>
      <c r="D42" s="5" t="s">
        <v>48</v>
      </c>
      <c r="E42" s="8" t="s">
        <v>55</v>
      </c>
      <c r="F42" s="9">
        <v>40621</v>
      </c>
      <c r="G42" s="5" t="s">
        <v>14</v>
      </c>
      <c r="H42" s="7">
        <v>600</v>
      </c>
    </row>
    <row r="43" spans="1:8" hidden="1" outlineLevel="2" x14ac:dyDescent="0.25">
      <c r="A43" s="4" t="s">
        <v>21</v>
      </c>
      <c r="B43" s="5" t="s">
        <v>12</v>
      </c>
      <c r="C43" s="5" t="s">
        <v>13</v>
      </c>
      <c r="D43" s="5" t="s">
        <v>48</v>
      </c>
      <c r="E43" s="8" t="s">
        <v>51</v>
      </c>
      <c r="F43" s="9">
        <v>40663</v>
      </c>
      <c r="G43" s="5" t="s">
        <v>14</v>
      </c>
      <c r="H43" s="7">
        <v>210</v>
      </c>
    </row>
    <row r="44" spans="1:8" hidden="1" outlineLevel="2" x14ac:dyDescent="0.25">
      <c r="A44" s="4" t="s">
        <v>23</v>
      </c>
      <c r="B44" s="5" t="s">
        <v>12</v>
      </c>
      <c r="C44" s="5" t="s">
        <v>13</v>
      </c>
      <c r="D44" s="5" t="s">
        <v>48</v>
      </c>
      <c r="E44" s="8" t="s">
        <v>52</v>
      </c>
      <c r="F44" s="9">
        <v>40681</v>
      </c>
      <c r="G44" s="5" t="s">
        <v>14</v>
      </c>
      <c r="H44" s="7">
        <v>210</v>
      </c>
    </row>
    <row r="45" spans="1:8" hidden="1" outlineLevel="2" x14ac:dyDescent="0.25">
      <c r="A45" s="4" t="s">
        <v>27</v>
      </c>
      <c r="B45" s="5" t="s">
        <v>12</v>
      </c>
      <c r="C45" s="5" t="s">
        <v>13</v>
      </c>
      <c r="D45" s="5" t="s">
        <v>48</v>
      </c>
      <c r="E45" s="8" t="s">
        <v>52</v>
      </c>
      <c r="F45" s="9">
        <v>40687</v>
      </c>
      <c r="G45" s="5" t="s">
        <v>14</v>
      </c>
      <c r="H45" s="7">
        <v>210</v>
      </c>
    </row>
    <row r="46" spans="1:8" hidden="1" outlineLevel="2" x14ac:dyDescent="0.25">
      <c r="A46" s="4" t="s">
        <v>30</v>
      </c>
      <c r="B46" s="5" t="s">
        <v>12</v>
      </c>
      <c r="C46" s="5" t="s">
        <v>13</v>
      </c>
      <c r="D46" s="5" t="s">
        <v>48</v>
      </c>
      <c r="E46" s="8" t="s">
        <v>51</v>
      </c>
      <c r="F46" s="9">
        <v>40703</v>
      </c>
      <c r="G46" s="5" t="s">
        <v>14</v>
      </c>
      <c r="H46" s="7">
        <v>210</v>
      </c>
    </row>
    <row r="47" spans="1:8" hidden="1" outlineLevel="2" x14ac:dyDescent="0.25">
      <c r="A47" s="4" t="s">
        <v>30</v>
      </c>
      <c r="B47" s="5" t="s">
        <v>12</v>
      </c>
      <c r="C47" s="5" t="s">
        <v>13</v>
      </c>
      <c r="D47" s="5" t="s">
        <v>48</v>
      </c>
      <c r="E47" s="8" t="s">
        <v>52</v>
      </c>
      <c r="F47" s="9">
        <v>40703</v>
      </c>
      <c r="G47" s="5" t="s">
        <v>14</v>
      </c>
      <c r="H47" s="7">
        <v>210</v>
      </c>
    </row>
    <row r="48" spans="1:8" hidden="1" outlineLevel="2" x14ac:dyDescent="0.25">
      <c r="A48" s="4" t="s">
        <v>30</v>
      </c>
      <c r="B48" s="5" t="s">
        <v>12</v>
      </c>
      <c r="C48" s="5" t="s">
        <v>13</v>
      </c>
      <c r="D48" s="5" t="s">
        <v>48</v>
      </c>
      <c r="E48" s="8" t="s">
        <v>52</v>
      </c>
      <c r="F48" s="9">
        <v>40718</v>
      </c>
      <c r="G48" s="5" t="s">
        <v>14</v>
      </c>
      <c r="H48" s="7">
        <v>210</v>
      </c>
    </row>
    <row r="49" spans="1:8" hidden="1" outlineLevel="2" x14ac:dyDescent="0.25">
      <c r="A49" s="4" t="s">
        <v>30</v>
      </c>
      <c r="B49" s="5" t="s">
        <v>12</v>
      </c>
      <c r="C49" s="5" t="s">
        <v>13</v>
      </c>
      <c r="D49" s="5" t="s">
        <v>48</v>
      </c>
      <c r="E49" s="8" t="s">
        <v>50</v>
      </c>
      <c r="F49" s="9">
        <v>40718</v>
      </c>
      <c r="G49" s="5" t="s">
        <v>14</v>
      </c>
      <c r="H49" s="7">
        <v>210</v>
      </c>
    </row>
    <row r="50" spans="1:8" hidden="1" outlineLevel="2" x14ac:dyDescent="0.25">
      <c r="A50" s="4" t="s">
        <v>30</v>
      </c>
      <c r="B50" s="5" t="s">
        <v>12</v>
      </c>
      <c r="C50" s="5" t="s">
        <v>13</v>
      </c>
      <c r="D50" s="5" t="s">
        <v>48</v>
      </c>
      <c r="E50" s="8" t="s">
        <v>51</v>
      </c>
      <c r="F50" s="9">
        <v>40722</v>
      </c>
      <c r="G50" s="5" t="s">
        <v>14</v>
      </c>
      <c r="H50" s="7">
        <v>210</v>
      </c>
    </row>
    <row r="51" spans="1:8" hidden="1" outlineLevel="2" x14ac:dyDescent="0.25">
      <c r="A51" s="4" t="s">
        <v>30</v>
      </c>
      <c r="B51" s="5" t="s">
        <v>12</v>
      </c>
      <c r="C51" s="5" t="s">
        <v>13</v>
      </c>
      <c r="D51" s="5" t="s">
        <v>48</v>
      </c>
      <c r="E51" s="8" t="s">
        <v>52</v>
      </c>
      <c r="F51" s="9">
        <v>40722</v>
      </c>
      <c r="G51" s="5" t="s">
        <v>14</v>
      </c>
      <c r="H51" s="7">
        <v>210</v>
      </c>
    </row>
    <row r="52" spans="1:8" hidden="1" outlineLevel="2" x14ac:dyDescent="0.25">
      <c r="A52" s="4" t="s">
        <v>32</v>
      </c>
      <c r="B52" s="5" t="s">
        <v>12</v>
      </c>
      <c r="C52" s="5" t="s">
        <v>13</v>
      </c>
      <c r="D52" s="5" t="s">
        <v>48</v>
      </c>
      <c r="E52" s="8" t="s">
        <v>51</v>
      </c>
      <c r="F52" s="9">
        <v>40736</v>
      </c>
      <c r="G52" s="5" t="s">
        <v>14</v>
      </c>
      <c r="H52" s="10">
        <v>210</v>
      </c>
    </row>
    <row r="53" spans="1:8" hidden="1" outlineLevel="2" x14ac:dyDescent="0.25">
      <c r="A53" s="4" t="s">
        <v>32</v>
      </c>
      <c r="B53" s="5" t="s">
        <v>12</v>
      </c>
      <c r="C53" s="5" t="s">
        <v>13</v>
      </c>
      <c r="D53" s="5" t="s">
        <v>48</v>
      </c>
      <c r="E53" s="8" t="s">
        <v>52</v>
      </c>
      <c r="F53" s="9">
        <v>40745</v>
      </c>
      <c r="G53" s="5" t="s">
        <v>14</v>
      </c>
      <c r="H53" s="10">
        <v>210</v>
      </c>
    </row>
    <row r="54" spans="1:8" hidden="1" outlineLevel="2" x14ac:dyDescent="0.25">
      <c r="A54" s="4" t="s">
        <v>32</v>
      </c>
      <c r="B54" s="5" t="s">
        <v>12</v>
      </c>
      <c r="C54" s="5" t="s">
        <v>13</v>
      </c>
      <c r="D54" s="5" t="s">
        <v>48</v>
      </c>
      <c r="E54" s="8" t="s">
        <v>52</v>
      </c>
      <c r="F54" s="9">
        <v>40745</v>
      </c>
      <c r="G54" s="5" t="s">
        <v>14</v>
      </c>
      <c r="H54" s="10">
        <v>210</v>
      </c>
    </row>
    <row r="55" spans="1:8" hidden="1" outlineLevel="2" x14ac:dyDescent="0.25">
      <c r="A55" s="4" t="s">
        <v>35</v>
      </c>
      <c r="B55" s="5" t="s">
        <v>12</v>
      </c>
      <c r="C55" s="5" t="s">
        <v>13</v>
      </c>
      <c r="D55" s="5" t="s">
        <v>48</v>
      </c>
      <c r="E55" s="8" t="s">
        <v>51</v>
      </c>
      <c r="F55" s="9">
        <v>40766</v>
      </c>
      <c r="G55" s="5" t="s">
        <v>14</v>
      </c>
      <c r="H55" s="10">
        <v>210</v>
      </c>
    </row>
    <row r="56" spans="1:8" hidden="1" outlineLevel="2" x14ac:dyDescent="0.25">
      <c r="A56" s="4" t="s">
        <v>35</v>
      </c>
      <c r="B56" s="5" t="s">
        <v>12</v>
      </c>
      <c r="C56" s="5" t="s">
        <v>13</v>
      </c>
      <c r="D56" s="5" t="s">
        <v>48</v>
      </c>
      <c r="E56" s="8" t="s">
        <v>52</v>
      </c>
      <c r="F56" s="9">
        <v>40772</v>
      </c>
      <c r="G56" s="5" t="s">
        <v>14</v>
      </c>
      <c r="H56" s="10">
        <v>210</v>
      </c>
    </row>
    <row r="57" spans="1:8" hidden="1" outlineLevel="2" x14ac:dyDescent="0.25">
      <c r="A57" s="4" t="s">
        <v>35</v>
      </c>
      <c r="B57" s="5" t="s">
        <v>12</v>
      </c>
      <c r="C57" s="5" t="s">
        <v>13</v>
      </c>
      <c r="D57" s="5" t="s">
        <v>48</v>
      </c>
      <c r="E57" s="8" t="s">
        <v>52</v>
      </c>
      <c r="F57" s="9">
        <v>40772</v>
      </c>
      <c r="G57" s="5" t="s">
        <v>14</v>
      </c>
      <c r="H57" s="10">
        <v>210</v>
      </c>
    </row>
    <row r="58" spans="1:8" hidden="1" outlineLevel="2" x14ac:dyDescent="0.25">
      <c r="A58" s="4" t="s">
        <v>35</v>
      </c>
      <c r="B58" s="5" t="s">
        <v>12</v>
      </c>
      <c r="C58" s="5" t="s">
        <v>13</v>
      </c>
      <c r="D58" s="5" t="s">
        <v>48</v>
      </c>
      <c r="E58" s="8" t="s">
        <v>51</v>
      </c>
      <c r="F58" s="9">
        <v>40778</v>
      </c>
      <c r="G58" s="5" t="s">
        <v>14</v>
      </c>
      <c r="H58" s="10">
        <v>210</v>
      </c>
    </row>
    <row r="59" spans="1:8" hidden="1" outlineLevel="2" x14ac:dyDescent="0.25">
      <c r="A59" s="4" t="s">
        <v>35</v>
      </c>
      <c r="B59" s="5" t="s">
        <v>12</v>
      </c>
      <c r="C59" s="5" t="s">
        <v>13</v>
      </c>
      <c r="D59" s="5" t="s">
        <v>48</v>
      </c>
      <c r="E59" s="8" t="s">
        <v>58</v>
      </c>
      <c r="F59" s="9">
        <v>40786</v>
      </c>
      <c r="G59" s="5" t="s">
        <v>14</v>
      </c>
      <c r="H59" s="10">
        <v>210</v>
      </c>
    </row>
    <row r="60" spans="1:8" hidden="1" outlineLevel="2" x14ac:dyDescent="0.25">
      <c r="A60" s="4" t="s">
        <v>36</v>
      </c>
      <c r="B60" s="5" t="s">
        <v>12</v>
      </c>
      <c r="C60" s="5" t="s">
        <v>13</v>
      </c>
      <c r="D60" s="5" t="s">
        <v>48</v>
      </c>
      <c r="E60" s="8" t="s">
        <v>52</v>
      </c>
      <c r="F60" s="9">
        <v>40793</v>
      </c>
      <c r="G60" s="5" t="s">
        <v>14</v>
      </c>
      <c r="H60" s="10">
        <v>210</v>
      </c>
    </row>
    <row r="61" spans="1:8" hidden="1" outlineLevel="2" x14ac:dyDescent="0.25">
      <c r="A61" s="4" t="s">
        <v>36</v>
      </c>
      <c r="B61" s="5" t="s">
        <v>12</v>
      </c>
      <c r="C61" s="5" t="s">
        <v>13</v>
      </c>
      <c r="D61" s="5" t="s">
        <v>48</v>
      </c>
      <c r="E61" s="8" t="s">
        <v>51</v>
      </c>
      <c r="F61" s="9">
        <v>40799</v>
      </c>
      <c r="G61" s="5" t="s">
        <v>14</v>
      </c>
      <c r="H61" s="10">
        <v>210</v>
      </c>
    </row>
    <row r="62" spans="1:8" hidden="1" outlineLevel="2" x14ac:dyDescent="0.25">
      <c r="A62" s="4" t="s">
        <v>36</v>
      </c>
      <c r="B62" s="5" t="s">
        <v>12</v>
      </c>
      <c r="C62" s="5" t="s">
        <v>13</v>
      </c>
      <c r="D62" s="5" t="s">
        <v>48</v>
      </c>
      <c r="E62" s="8" t="s">
        <v>50</v>
      </c>
      <c r="F62" s="9">
        <v>40800</v>
      </c>
      <c r="G62" s="5" t="s">
        <v>14</v>
      </c>
      <c r="H62" s="10">
        <v>210</v>
      </c>
    </row>
    <row r="63" spans="1:8" hidden="1" outlineLevel="2" x14ac:dyDescent="0.25">
      <c r="A63" s="4" t="s">
        <v>36</v>
      </c>
      <c r="B63" s="5" t="s">
        <v>12</v>
      </c>
      <c r="C63" s="5" t="s">
        <v>13</v>
      </c>
      <c r="D63" s="5" t="s">
        <v>48</v>
      </c>
      <c r="E63" s="8" t="s">
        <v>52</v>
      </c>
      <c r="F63" s="9">
        <v>40806</v>
      </c>
      <c r="G63" s="5" t="s">
        <v>14</v>
      </c>
      <c r="H63" s="10">
        <v>210</v>
      </c>
    </row>
    <row r="64" spans="1:8" hidden="1" outlineLevel="2" x14ac:dyDescent="0.25">
      <c r="A64" s="4" t="s">
        <v>36</v>
      </c>
      <c r="B64" s="5" t="s">
        <v>12</v>
      </c>
      <c r="C64" s="5" t="s">
        <v>13</v>
      </c>
      <c r="D64" s="5" t="s">
        <v>48</v>
      </c>
      <c r="E64" s="8" t="s">
        <v>51</v>
      </c>
      <c r="F64" s="9">
        <v>40806</v>
      </c>
      <c r="G64" s="5" t="s">
        <v>14</v>
      </c>
      <c r="H64" s="10">
        <v>210</v>
      </c>
    </row>
    <row r="65" spans="1:8" hidden="1" outlineLevel="2" x14ac:dyDescent="0.25">
      <c r="A65" s="4" t="s">
        <v>36</v>
      </c>
      <c r="B65" s="5" t="s">
        <v>12</v>
      </c>
      <c r="C65" s="5" t="s">
        <v>13</v>
      </c>
      <c r="D65" s="5" t="s">
        <v>48</v>
      </c>
      <c r="E65" s="8" t="s">
        <v>50</v>
      </c>
      <c r="F65" s="9">
        <v>40816</v>
      </c>
      <c r="G65" s="5" t="s">
        <v>14</v>
      </c>
      <c r="H65" s="11">
        <v>210</v>
      </c>
    </row>
    <row r="66" spans="1:8" outlineLevel="1" collapsed="1" x14ac:dyDescent="0.25">
      <c r="A66" s="4"/>
      <c r="B66" s="5"/>
      <c r="C66" s="5"/>
      <c r="D66" s="5"/>
      <c r="E66" s="8"/>
      <c r="F66" s="9"/>
      <c r="G66" s="4" t="s">
        <v>40</v>
      </c>
      <c r="H66" s="11">
        <f>SUBTOTAL(9,H37:H65)</f>
        <v>8170</v>
      </c>
    </row>
    <row r="67" spans="1:8" hidden="1" outlineLevel="2" x14ac:dyDescent="0.25">
      <c r="A67" s="4" t="s">
        <v>27</v>
      </c>
      <c r="B67" s="5" t="s">
        <v>28</v>
      </c>
      <c r="C67" s="5" t="s">
        <v>19</v>
      </c>
      <c r="D67" s="5" t="s">
        <v>49</v>
      </c>
      <c r="E67" s="8" t="s">
        <v>52</v>
      </c>
      <c r="F67" s="6">
        <v>40693</v>
      </c>
      <c r="G67" s="5" t="s">
        <v>29</v>
      </c>
      <c r="H67" s="7">
        <v>4000</v>
      </c>
    </row>
    <row r="68" spans="1:8" hidden="1" outlineLevel="2" x14ac:dyDescent="0.25">
      <c r="A68" s="4" t="s">
        <v>30</v>
      </c>
      <c r="B68" s="5" t="s">
        <v>28</v>
      </c>
      <c r="C68" s="5" t="s">
        <v>19</v>
      </c>
      <c r="D68" s="5" t="s">
        <v>49</v>
      </c>
      <c r="E68" s="8" t="s">
        <v>52</v>
      </c>
      <c r="F68" s="6">
        <v>40703</v>
      </c>
      <c r="G68" s="5" t="s">
        <v>29</v>
      </c>
      <c r="H68" s="7">
        <v>2400</v>
      </c>
    </row>
    <row r="69" spans="1:8" hidden="1" outlineLevel="2" x14ac:dyDescent="0.25">
      <c r="A69" s="4" t="s">
        <v>30</v>
      </c>
      <c r="B69" s="5" t="s">
        <v>28</v>
      </c>
      <c r="C69" s="5" t="s">
        <v>19</v>
      </c>
      <c r="D69" s="5" t="s">
        <v>49</v>
      </c>
      <c r="E69" s="8" t="s">
        <v>52</v>
      </c>
      <c r="F69" s="6">
        <v>40704</v>
      </c>
      <c r="G69" s="5" t="s">
        <v>29</v>
      </c>
      <c r="H69" s="7">
        <v>2310</v>
      </c>
    </row>
    <row r="70" spans="1:8" hidden="1" outlineLevel="2" x14ac:dyDescent="0.25">
      <c r="A70" s="4" t="s">
        <v>32</v>
      </c>
      <c r="B70" s="5" t="s">
        <v>28</v>
      </c>
      <c r="C70" s="5" t="s">
        <v>19</v>
      </c>
      <c r="D70" s="5" t="s">
        <v>49</v>
      </c>
      <c r="E70" s="8" t="s">
        <v>52</v>
      </c>
      <c r="F70" s="6">
        <v>40736</v>
      </c>
      <c r="G70" s="5" t="s">
        <v>29</v>
      </c>
      <c r="H70" s="7">
        <v>3850</v>
      </c>
    </row>
    <row r="71" spans="1:8" hidden="1" outlineLevel="2" x14ac:dyDescent="0.25">
      <c r="A71" s="4" t="s">
        <v>36</v>
      </c>
      <c r="B71" s="5" t="s">
        <v>28</v>
      </c>
      <c r="C71" s="5" t="s">
        <v>19</v>
      </c>
      <c r="D71" s="5" t="s">
        <v>49</v>
      </c>
      <c r="E71" s="8" t="s">
        <v>52</v>
      </c>
      <c r="F71" s="6">
        <v>40795</v>
      </c>
      <c r="G71" s="5" t="s">
        <v>29</v>
      </c>
      <c r="H71" s="7">
        <v>600</v>
      </c>
    </row>
    <row r="72" spans="1:8" hidden="1" outlineLevel="2" x14ac:dyDescent="0.25">
      <c r="A72" s="4" t="s">
        <v>36</v>
      </c>
      <c r="B72" s="5" t="s">
        <v>37</v>
      </c>
      <c r="C72" s="5" t="s">
        <v>16</v>
      </c>
      <c r="D72" s="5" t="s">
        <v>49</v>
      </c>
      <c r="E72" s="8" t="s">
        <v>51</v>
      </c>
      <c r="F72" s="6">
        <v>40803</v>
      </c>
      <c r="G72" s="5" t="s">
        <v>29</v>
      </c>
      <c r="H72" s="7">
        <v>400</v>
      </c>
    </row>
    <row r="73" spans="1:8" outlineLevel="1" collapsed="1" x14ac:dyDescent="0.25">
      <c r="A73" s="4"/>
      <c r="B73" s="5"/>
      <c r="C73" s="5"/>
      <c r="D73" s="5"/>
      <c r="E73" s="8"/>
      <c r="F73" s="6"/>
      <c r="G73" s="4" t="s">
        <v>41</v>
      </c>
      <c r="H73" s="7">
        <f>SUBTOTAL(9,H67:H72)</f>
        <v>13560</v>
      </c>
    </row>
    <row r="74" spans="1:8" outlineLevel="1" x14ac:dyDescent="0.25">
      <c r="G74" s="12" t="s">
        <v>42</v>
      </c>
      <c r="H74" s="14">
        <f>SUBTOTAL(9,H2:H73)</f>
        <v>33540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H79" sqref="H79"/>
    </sheetView>
  </sheetViews>
  <sheetFormatPr defaultRowHeight="15" outlineLevelRow="2" x14ac:dyDescent="0.25"/>
  <cols>
    <col min="1" max="1" width="16.28515625" bestFit="1" customWidth="1"/>
    <col min="2" max="2" width="27" hidden="1" customWidth="1"/>
    <col min="3" max="3" width="10.85546875" hidden="1" customWidth="1"/>
    <col min="4" max="4" width="7.85546875" hidden="1" customWidth="1"/>
    <col min="5" max="5" width="15.7109375" hidden="1" customWidth="1"/>
    <col min="6" max="7" width="10.140625" hidden="1" customWidth="1"/>
    <col min="8" max="8" width="11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</v>
      </c>
      <c r="F1" s="1" t="s">
        <v>4</v>
      </c>
      <c r="G1" s="2" t="s">
        <v>5</v>
      </c>
      <c r="H1" s="3" t="s">
        <v>6</v>
      </c>
    </row>
    <row r="2" spans="1:8" hidden="1" outlineLevel="2" x14ac:dyDescent="0.25">
      <c r="A2" s="4" t="s">
        <v>7</v>
      </c>
      <c r="B2" s="5" t="s">
        <v>8</v>
      </c>
      <c r="C2" s="5" t="s">
        <v>9</v>
      </c>
      <c r="D2" s="5" t="s">
        <v>48</v>
      </c>
      <c r="E2" s="5" t="s">
        <v>50</v>
      </c>
      <c r="F2" s="6">
        <v>40555</v>
      </c>
      <c r="G2" t="s">
        <v>10</v>
      </c>
      <c r="H2" s="7">
        <v>150</v>
      </c>
    </row>
    <row r="3" spans="1:8" hidden="1" outlineLevel="2" x14ac:dyDescent="0.25">
      <c r="A3" s="4" t="s">
        <v>7</v>
      </c>
      <c r="B3" s="5" t="s">
        <v>11</v>
      </c>
      <c r="C3" s="5" t="s">
        <v>9</v>
      </c>
      <c r="D3" s="5" t="s">
        <v>48</v>
      </c>
      <c r="E3" s="5" t="s">
        <v>50</v>
      </c>
      <c r="F3" s="6">
        <v>40558</v>
      </c>
      <c r="G3" t="s">
        <v>10</v>
      </c>
      <c r="H3" s="7">
        <v>150</v>
      </c>
    </row>
    <row r="4" spans="1:8" hidden="1" outlineLevel="2" x14ac:dyDescent="0.25">
      <c r="A4" s="4" t="s">
        <v>7</v>
      </c>
      <c r="B4" s="5" t="s">
        <v>12</v>
      </c>
      <c r="C4" s="5" t="s">
        <v>13</v>
      </c>
      <c r="D4" s="5" t="s">
        <v>48</v>
      </c>
      <c r="E4" s="5" t="s">
        <v>51</v>
      </c>
      <c r="F4" s="6">
        <v>40558</v>
      </c>
      <c r="G4" s="5" t="s">
        <v>14</v>
      </c>
      <c r="H4" s="7">
        <v>1900</v>
      </c>
    </row>
    <row r="5" spans="1:8" outlineLevel="1" collapsed="1" x14ac:dyDescent="0.25">
      <c r="A5" s="4" t="s">
        <v>76</v>
      </c>
      <c r="B5" s="5"/>
      <c r="C5" s="5"/>
      <c r="D5" s="5"/>
      <c r="E5" s="5"/>
      <c r="F5" s="6"/>
      <c r="G5" s="5"/>
      <c r="H5" s="7">
        <f>SUBTOTAL(9,H2:H4)</f>
        <v>2200</v>
      </c>
    </row>
    <row r="6" spans="1:8" hidden="1" outlineLevel="2" x14ac:dyDescent="0.25">
      <c r="A6" s="4" t="s">
        <v>15</v>
      </c>
      <c r="B6" s="5" t="s">
        <v>45</v>
      </c>
      <c r="C6" s="5" t="s">
        <v>16</v>
      </c>
      <c r="D6" s="5" t="s">
        <v>48</v>
      </c>
      <c r="E6" s="8" t="s">
        <v>52</v>
      </c>
      <c r="F6" s="9">
        <v>40581</v>
      </c>
      <c r="G6" t="s">
        <v>10</v>
      </c>
      <c r="H6" s="7">
        <v>50</v>
      </c>
    </row>
    <row r="7" spans="1:8" hidden="1" outlineLevel="2" x14ac:dyDescent="0.25">
      <c r="A7" s="4" t="s">
        <v>15</v>
      </c>
      <c r="B7" s="5" t="s">
        <v>17</v>
      </c>
      <c r="C7" s="5" t="s">
        <v>16</v>
      </c>
      <c r="D7" s="5" t="s">
        <v>48</v>
      </c>
      <c r="E7" s="8" t="s">
        <v>50</v>
      </c>
      <c r="F7" s="9">
        <v>40584</v>
      </c>
      <c r="G7" t="s">
        <v>10</v>
      </c>
      <c r="H7" s="7">
        <v>950</v>
      </c>
    </row>
    <row r="8" spans="1:8" hidden="1" outlineLevel="2" x14ac:dyDescent="0.25">
      <c r="A8" s="4" t="s">
        <v>15</v>
      </c>
      <c r="B8" s="5" t="s">
        <v>45</v>
      </c>
      <c r="C8" s="5" t="s">
        <v>16</v>
      </c>
      <c r="D8" s="5" t="s">
        <v>48</v>
      </c>
      <c r="E8" s="8" t="s">
        <v>51</v>
      </c>
      <c r="F8" s="9">
        <v>40601</v>
      </c>
      <c r="G8" t="s">
        <v>10</v>
      </c>
      <c r="H8" s="7">
        <v>100</v>
      </c>
    </row>
    <row r="9" spans="1:8" hidden="1" outlineLevel="2" x14ac:dyDescent="0.25">
      <c r="A9" s="4" t="s">
        <v>15</v>
      </c>
      <c r="B9" s="5" t="s">
        <v>18</v>
      </c>
      <c r="C9" s="5" t="s">
        <v>19</v>
      </c>
      <c r="D9" s="5" t="s">
        <v>48</v>
      </c>
      <c r="E9" s="8" t="s">
        <v>55</v>
      </c>
      <c r="F9" s="9">
        <v>40586</v>
      </c>
      <c r="G9" s="5" t="s">
        <v>20</v>
      </c>
      <c r="H9" s="7">
        <v>300</v>
      </c>
    </row>
    <row r="10" spans="1:8" hidden="1" outlineLevel="2" x14ac:dyDescent="0.25">
      <c r="A10" s="4" t="s">
        <v>15</v>
      </c>
      <c r="B10" s="5" t="s">
        <v>18</v>
      </c>
      <c r="C10" s="5" t="s">
        <v>19</v>
      </c>
      <c r="D10" s="5" t="s">
        <v>48</v>
      </c>
      <c r="E10" s="8" t="s">
        <v>55</v>
      </c>
      <c r="F10" s="9">
        <v>40586</v>
      </c>
      <c r="G10" s="5" t="s">
        <v>20</v>
      </c>
      <c r="H10" s="7">
        <v>300</v>
      </c>
    </row>
    <row r="11" spans="1:8" hidden="1" outlineLevel="2" x14ac:dyDescent="0.25">
      <c r="A11" s="4" t="s">
        <v>15</v>
      </c>
      <c r="B11" s="5" t="s">
        <v>18</v>
      </c>
      <c r="C11" s="5" t="s">
        <v>19</v>
      </c>
      <c r="D11" s="5" t="s">
        <v>48</v>
      </c>
      <c r="E11" s="8" t="s">
        <v>59</v>
      </c>
      <c r="F11" s="9">
        <v>40587</v>
      </c>
      <c r="G11" s="5" t="s">
        <v>20</v>
      </c>
      <c r="H11" s="7">
        <v>600</v>
      </c>
    </row>
    <row r="12" spans="1:8" hidden="1" outlineLevel="2" x14ac:dyDescent="0.25">
      <c r="A12" s="4" t="s">
        <v>15</v>
      </c>
      <c r="B12" s="5" t="s">
        <v>12</v>
      </c>
      <c r="C12" s="5" t="s">
        <v>13</v>
      </c>
      <c r="D12" s="5" t="s">
        <v>48</v>
      </c>
      <c r="E12" s="8" t="s">
        <v>53</v>
      </c>
      <c r="F12" s="9">
        <v>40579</v>
      </c>
      <c r="G12" s="5" t="s">
        <v>14</v>
      </c>
      <c r="H12" s="7">
        <v>210</v>
      </c>
    </row>
    <row r="13" spans="1:8" hidden="1" outlineLevel="2" x14ac:dyDescent="0.25">
      <c r="A13" s="4" t="s">
        <v>15</v>
      </c>
      <c r="B13" s="5" t="s">
        <v>12</v>
      </c>
      <c r="C13" s="5" t="s">
        <v>13</v>
      </c>
      <c r="D13" s="5" t="s">
        <v>48</v>
      </c>
      <c r="E13" s="8" t="s">
        <v>51</v>
      </c>
      <c r="F13" s="9">
        <v>40586</v>
      </c>
      <c r="G13" s="5" t="s">
        <v>14</v>
      </c>
      <c r="H13" s="7">
        <v>210</v>
      </c>
    </row>
    <row r="14" spans="1:8" hidden="1" outlineLevel="2" x14ac:dyDescent="0.25">
      <c r="A14" s="4" t="s">
        <v>15</v>
      </c>
      <c r="B14" s="5" t="s">
        <v>12</v>
      </c>
      <c r="C14" s="5" t="s">
        <v>13</v>
      </c>
      <c r="D14" s="5" t="s">
        <v>48</v>
      </c>
      <c r="E14" s="8" t="s">
        <v>53</v>
      </c>
      <c r="F14" s="9">
        <v>40592</v>
      </c>
      <c r="G14" s="5" t="s">
        <v>14</v>
      </c>
      <c r="H14" s="7">
        <v>210</v>
      </c>
    </row>
    <row r="15" spans="1:8" outlineLevel="1" collapsed="1" x14ac:dyDescent="0.25">
      <c r="A15" s="4" t="s">
        <v>77</v>
      </c>
      <c r="B15" s="5"/>
      <c r="C15" s="5"/>
      <c r="D15" s="5"/>
      <c r="E15" s="8"/>
      <c r="F15" s="9"/>
      <c r="G15" s="5"/>
      <c r="H15" s="7">
        <f>SUBTOTAL(9,H6:H14)</f>
        <v>2930</v>
      </c>
    </row>
    <row r="16" spans="1:8" hidden="1" outlineLevel="2" x14ac:dyDescent="0.25">
      <c r="A16" s="4" t="s">
        <v>21</v>
      </c>
      <c r="B16" s="5" t="s">
        <v>17</v>
      </c>
      <c r="C16" s="5" t="s">
        <v>16</v>
      </c>
      <c r="D16" s="5" t="s">
        <v>48</v>
      </c>
      <c r="E16" s="8" t="s">
        <v>50</v>
      </c>
      <c r="F16" s="9">
        <v>40607</v>
      </c>
      <c r="G16" t="s">
        <v>10</v>
      </c>
      <c r="H16" s="7">
        <v>1100</v>
      </c>
    </row>
    <row r="17" spans="1:8" hidden="1" outlineLevel="2" x14ac:dyDescent="0.25">
      <c r="A17" s="4" t="s">
        <v>21</v>
      </c>
      <c r="B17" s="5" t="s">
        <v>45</v>
      </c>
      <c r="C17" s="5" t="s">
        <v>16</v>
      </c>
      <c r="D17" s="5" t="s">
        <v>48</v>
      </c>
      <c r="E17" s="8" t="s">
        <v>51</v>
      </c>
      <c r="F17" s="9">
        <v>40607</v>
      </c>
      <c r="G17" t="s">
        <v>10</v>
      </c>
      <c r="H17" s="7">
        <v>50</v>
      </c>
    </row>
    <row r="18" spans="1:8" hidden="1" outlineLevel="2" x14ac:dyDescent="0.25">
      <c r="A18" s="4" t="s">
        <v>21</v>
      </c>
      <c r="B18" s="5" t="s">
        <v>22</v>
      </c>
      <c r="C18" s="5" t="s">
        <v>9</v>
      </c>
      <c r="D18" s="5" t="s">
        <v>48</v>
      </c>
      <c r="E18" s="8" t="s">
        <v>51</v>
      </c>
      <c r="F18" s="9">
        <v>40609</v>
      </c>
      <c r="G18" t="s">
        <v>10</v>
      </c>
      <c r="H18" s="7">
        <v>100</v>
      </c>
    </row>
    <row r="19" spans="1:8" hidden="1" outlineLevel="2" x14ac:dyDescent="0.25">
      <c r="A19" s="4" t="s">
        <v>21</v>
      </c>
      <c r="B19" s="5" t="s">
        <v>46</v>
      </c>
      <c r="C19" s="5" t="s">
        <v>9</v>
      </c>
      <c r="D19" s="5" t="s">
        <v>48</v>
      </c>
      <c r="E19" s="8" t="s">
        <v>56</v>
      </c>
      <c r="F19" s="9">
        <v>40625</v>
      </c>
      <c r="G19" t="s">
        <v>10</v>
      </c>
      <c r="H19" s="7">
        <v>50</v>
      </c>
    </row>
    <row r="20" spans="1:8" hidden="1" outlineLevel="2" x14ac:dyDescent="0.25">
      <c r="A20" s="4" t="s">
        <v>21</v>
      </c>
      <c r="B20" s="5" t="s">
        <v>18</v>
      </c>
      <c r="C20" s="5" t="s">
        <v>19</v>
      </c>
      <c r="D20" s="5" t="s">
        <v>48</v>
      </c>
      <c r="E20" s="8" t="s">
        <v>54</v>
      </c>
      <c r="F20" s="9">
        <v>40619</v>
      </c>
      <c r="G20" s="5" t="s">
        <v>20</v>
      </c>
      <c r="H20" s="7">
        <v>600</v>
      </c>
    </row>
    <row r="21" spans="1:8" hidden="1" outlineLevel="2" x14ac:dyDescent="0.25">
      <c r="A21" s="4" t="s">
        <v>21</v>
      </c>
      <c r="B21" s="5" t="s">
        <v>18</v>
      </c>
      <c r="C21" s="5" t="s">
        <v>19</v>
      </c>
      <c r="D21" s="5" t="s">
        <v>48</v>
      </c>
      <c r="E21" s="8" t="s">
        <v>57</v>
      </c>
      <c r="F21" s="9">
        <v>40659</v>
      </c>
      <c r="G21" s="5" t="s">
        <v>20</v>
      </c>
      <c r="H21" s="7">
        <v>600</v>
      </c>
    </row>
    <row r="22" spans="1:8" hidden="1" outlineLevel="2" x14ac:dyDescent="0.25">
      <c r="A22" s="4" t="s">
        <v>21</v>
      </c>
      <c r="B22" s="5" t="s">
        <v>18</v>
      </c>
      <c r="C22" s="5" t="s">
        <v>19</v>
      </c>
      <c r="D22" s="5" t="s">
        <v>48</v>
      </c>
      <c r="E22" s="8" t="s">
        <v>58</v>
      </c>
      <c r="F22" s="9">
        <v>40661</v>
      </c>
      <c r="G22" s="5" t="s">
        <v>20</v>
      </c>
      <c r="H22" s="7">
        <v>600</v>
      </c>
    </row>
    <row r="23" spans="1:8" hidden="1" outlineLevel="2" x14ac:dyDescent="0.25">
      <c r="A23" s="4" t="s">
        <v>21</v>
      </c>
      <c r="B23" s="5" t="s">
        <v>18</v>
      </c>
      <c r="C23" s="5" t="s">
        <v>19</v>
      </c>
      <c r="D23" s="5" t="s">
        <v>48</v>
      </c>
      <c r="E23" s="8" t="s">
        <v>59</v>
      </c>
      <c r="F23" s="9">
        <v>40663</v>
      </c>
      <c r="G23" s="5" t="s">
        <v>20</v>
      </c>
      <c r="H23" s="7">
        <v>600</v>
      </c>
    </row>
    <row r="24" spans="1:8" hidden="1" outlineLevel="2" x14ac:dyDescent="0.25">
      <c r="A24" s="4" t="s">
        <v>21</v>
      </c>
      <c r="B24" s="5" t="s">
        <v>12</v>
      </c>
      <c r="C24" s="5" t="s">
        <v>13</v>
      </c>
      <c r="D24" s="5" t="s">
        <v>48</v>
      </c>
      <c r="E24" s="8" t="s">
        <v>51</v>
      </c>
      <c r="F24" s="9">
        <v>40617</v>
      </c>
      <c r="G24" s="5" t="s">
        <v>14</v>
      </c>
      <c r="H24" s="7">
        <v>210</v>
      </c>
    </row>
    <row r="25" spans="1:8" hidden="1" outlineLevel="2" x14ac:dyDescent="0.25">
      <c r="A25" s="4" t="s">
        <v>21</v>
      </c>
      <c r="B25" s="5" t="s">
        <v>12</v>
      </c>
      <c r="C25" s="5" t="s">
        <v>13</v>
      </c>
      <c r="D25" s="5" t="s">
        <v>48</v>
      </c>
      <c r="E25" s="8" t="s">
        <v>55</v>
      </c>
      <c r="F25" s="9">
        <v>40621</v>
      </c>
      <c r="G25" s="5" t="s">
        <v>14</v>
      </c>
      <c r="H25" s="7">
        <v>600</v>
      </c>
    </row>
    <row r="26" spans="1:8" hidden="1" outlineLevel="2" x14ac:dyDescent="0.25">
      <c r="A26" s="4" t="s">
        <v>21</v>
      </c>
      <c r="B26" s="5" t="s">
        <v>12</v>
      </c>
      <c r="C26" s="5" t="s">
        <v>13</v>
      </c>
      <c r="D26" s="5" t="s">
        <v>48</v>
      </c>
      <c r="E26" s="8" t="s">
        <v>51</v>
      </c>
      <c r="F26" s="9">
        <v>40663</v>
      </c>
      <c r="G26" s="5" t="s">
        <v>14</v>
      </c>
      <c r="H26" s="7">
        <v>210</v>
      </c>
    </row>
    <row r="27" spans="1:8" outlineLevel="1" collapsed="1" x14ac:dyDescent="0.25">
      <c r="A27" s="4" t="s">
        <v>78</v>
      </c>
      <c r="B27" s="5"/>
      <c r="C27" s="5"/>
      <c r="D27" s="5"/>
      <c r="E27" s="8"/>
      <c r="F27" s="9"/>
      <c r="G27" s="5"/>
      <c r="H27" s="7">
        <f>SUBTOTAL(9,H16:H26)</f>
        <v>4720</v>
      </c>
    </row>
    <row r="28" spans="1:8" hidden="1" outlineLevel="2" x14ac:dyDescent="0.25">
      <c r="A28" s="4" t="s">
        <v>23</v>
      </c>
      <c r="B28" s="8" t="s">
        <v>24</v>
      </c>
      <c r="C28" s="5" t="s">
        <v>9</v>
      </c>
      <c r="D28" s="5" t="s">
        <v>48</v>
      </c>
      <c r="E28" s="8" t="s">
        <v>9</v>
      </c>
      <c r="F28" s="9">
        <v>40645</v>
      </c>
      <c r="G28" t="s">
        <v>10</v>
      </c>
      <c r="H28" s="10">
        <v>150</v>
      </c>
    </row>
    <row r="29" spans="1:8" hidden="1" outlineLevel="2" x14ac:dyDescent="0.25">
      <c r="A29" s="4" t="s">
        <v>23</v>
      </c>
      <c r="B29" s="8" t="s">
        <v>25</v>
      </c>
      <c r="C29" s="5" t="s">
        <v>9</v>
      </c>
      <c r="D29" s="5" t="s">
        <v>48</v>
      </c>
      <c r="E29" s="8" t="s">
        <v>9</v>
      </c>
      <c r="F29" s="9">
        <v>40646</v>
      </c>
      <c r="G29" t="s">
        <v>10</v>
      </c>
      <c r="H29" s="10">
        <v>150</v>
      </c>
    </row>
    <row r="30" spans="1:8" hidden="1" outlineLevel="2" x14ac:dyDescent="0.25">
      <c r="A30" s="4" t="s">
        <v>23</v>
      </c>
      <c r="B30" s="5" t="s">
        <v>45</v>
      </c>
      <c r="C30" s="5" t="s">
        <v>16</v>
      </c>
      <c r="D30" s="5" t="s">
        <v>48</v>
      </c>
      <c r="E30" s="8" t="s">
        <v>9</v>
      </c>
      <c r="F30" s="9">
        <v>40650</v>
      </c>
      <c r="G30" t="s">
        <v>10</v>
      </c>
      <c r="H30" s="10">
        <v>50</v>
      </c>
    </row>
    <row r="31" spans="1:8" hidden="1" outlineLevel="2" x14ac:dyDescent="0.25">
      <c r="A31" s="4" t="s">
        <v>23</v>
      </c>
      <c r="B31" s="5" t="s">
        <v>45</v>
      </c>
      <c r="C31" s="5" t="s">
        <v>16</v>
      </c>
      <c r="D31" s="5" t="s">
        <v>48</v>
      </c>
      <c r="E31" s="8" t="s">
        <v>9</v>
      </c>
      <c r="F31" s="9">
        <v>40650</v>
      </c>
      <c r="G31" t="s">
        <v>10</v>
      </c>
      <c r="H31" s="10">
        <v>50</v>
      </c>
    </row>
    <row r="32" spans="1:8" hidden="1" outlineLevel="2" x14ac:dyDescent="0.25">
      <c r="A32" s="4" t="s">
        <v>23</v>
      </c>
      <c r="B32" s="8" t="s">
        <v>26</v>
      </c>
      <c r="C32" s="5" t="s">
        <v>9</v>
      </c>
      <c r="D32" s="5" t="s">
        <v>48</v>
      </c>
      <c r="E32" s="8" t="s">
        <v>9</v>
      </c>
      <c r="F32" s="9">
        <v>40663</v>
      </c>
      <c r="G32" t="s">
        <v>10</v>
      </c>
      <c r="H32" s="11">
        <v>100</v>
      </c>
    </row>
    <row r="33" spans="1:8" hidden="1" outlineLevel="2" x14ac:dyDescent="0.25">
      <c r="A33" s="4" t="s">
        <v>23</v>
      </c>
      <c r="B33" s="5" t="s">
        <v>12</v>
      </c>
      <c r="C33" s="5" t="s">
        <v>13</v>
      </c>
      <c r="D33" s="5" t="s">
        <v>48</v>
      </c>
      <c r="E33" s="8" t="s">
        <v>52</v>
      </c>
      <c r="F33" s="9">
        <v>40681</v>
      </c>
      <c r="G33" s="5" t="s">
        <v>14</v>
      </c>
      <c r="H33" s="7">
        <v>210</v>
      </c>
    </row>
    <row r="34" spans="1:8" outlineLevel="1" collapsed="1" x14ac:dyDescent="0.25">
      <c r="A34" s="4" t="s">
        <v>79</v>
      </c>
      <c r="B34" s="5"/>
      <c r="C34" s="5"/>
      <c r="D34" s="5"/>
      <c r="E34" s="8"/>
      <c r="F34" s="9"/>
      <c r="G34" s="5"/>
      <c r="H34" s="7">
        <f>SUBTOTAL(9,H28:H33)</f>
        <v>710</v>
      </c>
    </row>
    <row r="35" spans="1:8" hidden="1" outlineLevel="2" x14ac:dyDescent="0.25">
      <c r="A35" s="4" t="s">
        <v>27</v>
      </c>
      <c r="B35" s="5" t="s">
        <v>45</v>
      </c>
      <c r="C35" s="5" t="s">
        <v>16</v>
      </c>
      <c r="D35" s="5" t="s">
        <v>48</v>
      </c>
      <c r="E35" s="8" t="s">
        <v>59</v>
      </c>
      <c r="F35" s="9">
        <v>40689</v>
      </c>
      <c r="G35" t="s">
        <v>10</v>
      </c>
      <c r="H35" s="7">
        <v>100</v>
      </c>
    </row>
    <row r="36" spans="1:8" hidden="1" outlineLevel="2" x14ac:dyDescent="0.25">
      <c r="A36" s="4" t="s">
        <v>27</v>
      </c>
      <c r="B36" s="5" t="s">
        <v>18</v>
      </c>
      <c r="C36" s="5" t="s">
        <v>19</v>
      </c>
      <c r="D36" s="5" t="s">
        <v>48</v>
      </c>
      <c r="E36" s="8" t="s">
        <v>59</v>
      </c>
      <c r="F36" s="9">
        <v>40688</v>
      </c>
      <c r="G36" s="5" t="s">
        <v>20</v>
      </c>
      <c r="H36" s="7">
        <v>600</v>
      </c>
    </row>
    <row r="37" spans="1:8" hidden="1" outlineLevel="2" x14ac:dyDescent="0.25">
      <c r="A37" s="4" t="s">
        <v>27</v>
      </c>
      <c r="B37" s="5" t="s">
        <v>18</v>
      </c>
      <c r="C37" s="5" t="s">
        <v>19</v>
      </c>
      <c r="D37" s="5" t="s">
        <v>48</v>
      </c>
      <c r="E37" s="8" t="s">
        <v>55</v>
      </c>
      <c r="F37" s="9">
        <v>40689</v>
      </c>
      <c r="G37" s="5" t="s">
        <v>20</v>
      </c>
      <c r="H37" s="7">
        <v>600</v>
      </c>
    </row>
    <row r="38" spans="1:8" hidden="1" outlineLevel="2" x14ac:dyDescent="0.25">
      <c r="A38" s="4" t="s">
        <v>27</v>
      </c>
      <c r="B38" s="5" t="s">
        <v>12</v>
      </c>
      <c r="C38" s="5" t="s">
        <v>13</v>
      </c>
      <c r="D38" s="5" t="s">
        <v>48</v>
      </c>
      <c r="E38" s="8" t="s">
        <v>52</v>
      </c>
      <c r="F38" s="9">
        <v>40687</v>
      </c>
      <c r="G38" s="5" t="s">
        <v>14</v>
      </c>
      <c r="H38" s="7">
        <v>210</v>
      </c>
    </row>
    <row r="39" spans="1:8" hidden="1" outlineLevel="2" x14ac:dyDescent="0.25">
      <c r="A39" s="4" t="s">
        <v>27</v>
      </c>
      <c r="B39" s="5" t="s">
        <v>28</v>
      </c>
      <c r="C39" s="5" t="s">
        <v>19</v>
      </c>
      <c r="D39" s="5" t="s">
        <v>49</v>
      </c>
      <c r="E39" s="8" t="s">
        <v>52</v>
      </c>
      <c r="F39" s="6">
        <v>40693</v>
      </c>
      <c r="G39" s="5" t="s">
        <v>29</v>
      </c>
      <c r="H39" s="7">
        <v>4000</v>
      </c>
    </row>
    <row r="40" spans="1:8" outlineLevel="1" collapsed="1" x14ac:dyDescent="0.25">
      <c r="A40" s="4" t="s">
        <v>80</v>
      </c>
      <c r="B40" s="5"/>
      <c r="C40" s="5"/>
      <c r="D40" s="5"/>
      <c r="E40" s="8"/>
      <c r="F40" s="6"/>
      <c r="G40" s="5"/>
      <c r="H40" s="7">
        <f>SUBTOTAL(9,H35:H39)</f>
        <v>5510</v>
      </c>
    </row>
    <row r="41" spans="1:8" hidden="1" outlineLevel="2" x14ac:dyDescent="0.25">
      <c r="A41" s="4" t="s">
        <v>30</v>
      </c>
      <c r="B41" s="5" t="s">
        <v>18</v>
      </c>
      <c r="C41" s="5" t="s">
        <v>19</v>
      </c>
      <c r="D41" s="5" t="s">
        <v>48</v>
      </c>
      <c r="E41" s="8" t="s">
        <v>54</v>
      </c>
      <c r="F41" s="9">
        <v>40708</v>
      </c>
      <c r="G41" s="5" t="s">
        <v>20</v>
      </c>
      <c r="H41" s="7">
        <v>600</v>
      </c>
    </row>
    <row r="42" spans="1:8" hidden="1" outlineLevel="2" x14ac:dyDescent="0.25">
      <c r="A42" s="4" t="s">
        <v>30</v>
      </c>
      <c r="B42" s="5" t="s">
        <v>18</v>
      </c>
      <c r="C42" s="5" t="s">
        <v>19</v>
      </c>
      <c r="D42" s="5" t="s">
        <v>48</v>
      </c>
      <c r="E42" s="8" t="s">
        <v>31</v>
      </c>
      <c r="F42" s="9">
        <v>40710</v>
      </c>
      <c r="G42" s="5" t="s">
        <v>20</v>
      </c>
      <c r="H42" s="7">
        <v>600</v>
      </c>
    </row>
    <row r="43" spans="1:8" hidden="1" outlineLevel="2" x14ac:dyDescent="0.25">
      <c r="A43" s="4" t="s">
        <v>30</v>
      </c>
      <c r="B43" s="5" t="s">
        <v>18</v>
      </c>
      <c r="C43" s="5" t="s">
        <v>19</v>
      </c>
      <c r="D43" s="5" t="s">
        <v>48</v>
      </c>
      <c r="E43" s="8" t="s">
        <v>59</v>
      </c>
      <c r="F43" s="9">
        <v>40712</v>
      </c>
      <c r="G43" s="5" t="s">
        <v>20</v>
      </c>
      <c r="H43" s="7">
        <v>600</v>
      </c>
    </row>
    <row r="44" spans="1:8" hidden="1" outlineLevel="2" x14ac:dyDescent="0.25">
      <c r="A44" s="4" t="s">
        <v>30</v>
      </c>
      <c r="B44" s="5" t="s">
        <v>12</v>
      </c>
      <c r="C44" s="5" t="s">
        <v>13</v>
      </c>
      <c r="D44" s="5" t="s">
        <v>48</v>
      </c>
      <c r="E44" s="8" t="s">
        <v>51</v>
      </c>
      <c r="F44" s="9">
        <v>40703</v>
      </c>
      <c r="G44" s="5" t="s">
        <v>14</v>
      </c>
      <c r="H44" s="7">
        <v>210</v>
      </c>
    </row>
    <row r="45" spans="1:8" hidden="1" outlineLevel="2" x14ac:dyDescent="0.25">
      <c r="A45" s="4" t="s">
        <v>30</v>
      </c>
      <c r="B45" s="5" t="s">
        <v>12</v>
      </c>
      <c r="C45" s="5" t="s">
        <v>13</v>
      </c>
      <c r="D45" s="5" t="s">
        <v>48</v>
      </c>
      <c r="E45" s="8" t="s">
        <v>52</v>
      </c>
      <c r="F45" s="9">
        <v>40703</v>
      </c>
      <c r="G45" s="5" t="s">
        <v>14</v>
      </c>
      <c r="H45" s="7">
        <v>210</v>
      </c>
    </row>
    <row r="46" spans="1:8" hidden="1" outlineLevel="2" x14ac:dyDescent="0.25">
      <c r="A46" s="4" t="s">
        <v>30</v>
      </c>
      <c r="B46" s="5" t="s">
        <v>12</v>
      </c>
      <c r="C46" s="5" t="s">
        <v>13</v>
      </c>
      <c r="D46" s="5" t="s">
        <v>48</v>
      </c>
      <c r="E46" s="8" t="s">
        <v>52</v>
      </c>
      <c r="F46" s="9">
        <v>40718</v>
      </c>
      <c r="G46" s="5" t="s">
        <v>14</v>
      </c>
      <c r="H46" s="7">
        <v>210</v>
      </c>
    </row>
    <row r="47" spans="1:8" hidden="1" outlineLevel="2" x14ac:dyDescent="0.25">
      <c r="A47" s="4" t="s">
        <v>30</v>
      </c>
      <c r="B47" s="5" t="s">
        <v>12</v>
      </c>
      <c r="C47" s="5" t="s">
        <v>13</v>
      </c>
      <c r="D47" s="5" t="s">
        <v>48</v>
      </c>
      <c r="E47" s="8" t="s">
        <v>50</v>
      </c>
      <c r="F47" s="9">
        <v>40718</v>
      </c>
      <c r="G47" s="5" t="s">
        <v>14</v>
      </c>
      <c r="H47" s="7">
        <v>210</v>
      </c>
    </row>
    <row r="48" spans="1:8" hidden="1" outlineLevel="2" x14ac:dyDescent="0.25">
      <c r="A48" s="4" t="s">
        <v>30</v>
      </c>
      <c r="B48" s="5" t="s">
        <v>12</v>
      </c>
      <c r="C48" s="5" t="s">
        <v>13</v>
      </c>
      <c r="D48" s="5" t="s">
        <v>48</v>
      </c>
      <c r="E48" s="8" t="s">
        <v>51</v>
      </c>
      <c r="F48" s="9">
        <v>40722</v>
      </c>
      <c r="G48" s="5" t="s">
        <v>14</v>
      </c>
      <c r="H48" s="7">
        <v>210</v>
      </c>
    </row>
    <row r="49" spans="1:8" hidden="1" outlineLevel="2" x14ac:dyDescent="0.25">
      <c r="A49" s="4" t="s">
        <v>30</v>
      </c>
      <c r="B49" s="5" t="s">
        <v>12</v>
      </c>
      <c r="C49" s="5" t="s">
        <v>13</v>
      </c>
      <c r="D49" s="5" t="s">
        <v>48</v>
      </c>
      <c r="E49" s="8" t="s">
        <v>52</v>
      </c>
      <c r="F49" s="9">
        <v>40722</v>
      </c>
      <c r="G49" s="5" t="s">
        <v>14</v>
      </c>
      <c r="H49" s="7">
        <v>210</v>
      </c>
    </row>
    <row r="50" spans="1:8" hidden="1" outlineLevel="2" x14ac:dyDescent="0.25">
      <c r="A50" s="4" t="s">
        <v>30</v>
      </c>
      <c r="B50" s="5" t="s">
        <v>28</v>
      </c>
      <c r="C50" s="5" t="s">
        <v>19</v>
      </c>
      <c r="D50" s="5" t="s">
        <v>49</v>
      </c>
      <c r="E50" s="8" t="s">
        <v>52</v>
      </c>
      <c r="F50" s="6">
        <v>40703</v>
      </c>
      <c r="G50" s="5" t="s">
        <v>29</v>
      </c>
      <c r="H50" s="7">
        <v>2400</v>
      </c>
    </row>
    <row r="51" spans="1:8" hidden="1" outlineLevel="2" x14ac:dyDescent="0.25">
      <c r="A51" s="4" t="s">
        <v>30</v>
      </c>
      <c r="B51" s="5" t="s">
        <v>28</v>
      </c>
      <c r="C51" s="5" t="s">
        <v>19</v>
      </c>
      <c r="D51" s="5" t="s">
        <v>49</v>
      </c>
      <c r="E51" s="8" t="s">
        <v>52</v>
      </c>
      <c r="F51" s="6">
        <v>40704</v>
      </c>
      <c r="G51" s="5" t="s">
        <v>29</v>
      </c>
      <c r="H51" s="7">
        <v>2310</v>
      </c>
    </row>
    <row r="52" spans="1:8" outlineLevel="1" collapsed="1" x14ac:dyDescent="0.25">
      <c r="A52" s="4" t="s">
        <v>81</v>
      </c>
      <c r="B52" s="5"/>
      <c r="C52" s="5"/>
      <c r="D52" s="5"/>
      <c r="E52" s="8"/>
      <c r="F52" s="6"/>
      <c r="G52" s="5"/>
      <c r="H52" s="7">
        <f>SUBTOTAL(9,H41:H51)</f>
        <v>7770</v>
      </c>
    </row>
    <row r="53" spans="1:8" hidden="1" outlineLevel="2" x14ac:dyDescent="0.25">
      <c r="A53" s="4" t="s">
        <v>32</v>
      </c>
      <c r="B53" s="8" t="s">
        <v>47</v>
      </c>
      <c r="C53" s="5" t="s">
        <v>9</v>
      </c>
      <c r="D53" s="5" t="s">
        <v>48</v>
      </c>
      <c r="E53" s="8" t="s">
        <v>33</v>
      </c>
      <c r="F53" s="9">
        <v>40730</v>
      </c>
      <c r="G53" t="s">
        <v>10</v>
      </c>
      <c r="H53" s="10">
        <v>100</v>
      </c>
    </row>
    <row r="54" spans="1:8" hidden="1" outlineLevel="2" x14ac:dyDescent="0.25">
      <c r="A54" s="4" t="s">
        <v>32</v>
      </c>
      <c r="B54" s="5" t="s">
        <v>34</v>
      </c>
      <c r="C54" s="5" t="s">
        <v>9</v>
      </c>
      <c r="D54" s="5" t="s">
        <v>48</v>
      </c>
      <c r="E54" s="8" t="s">
        <v>9</v>
      </c>
      <c r="F54" s="6">
        <v>40752</v>
      </c>
      <c r="G54" t="s">
        <v>10</v>
      </c>
      <c r="H54" s="7">
        <v>100</v>
      </c>
    </row>
    <row r="55" spans="1:8" hidden="1" outlineLevel="2" x14ac:dyDescent="0.25">
      <c r="A55" s="4" t="s">
        <v>32</v>
      </c>
      <c r="B55" s="5" t="s">
        <v>18</v>
      </c>
      <c r="C55" s="5" t="s">
        <v>19</v>
      </c>
      <c r="D55" s="5" t="s">
        <v>48</v>
      </c>
      <c r="E55" s="8" t="s">
        <v>53</v>
      </c>
      <c r="F55" s="9">
        <v>40745</v>
      </c>
      <c r="G55" s="5" t="s">
        <v>20</v>
      </c>
      <c r="H55" s="10">
        <v>210</v>
      </c>
    </row>
    <row r="56" spans="1:8" hidden="1" outlineLevel="2" x14ac:dyDescent="0.25">
      <c r="A56" s="4" t="s">
        <v>32</v>
      </c>
      <c r="B56" s="5" t="s">
        <v>18</v>
      </c>
      <c r="C56" s="5" t="s">
        <v>19</v>
      </c>
      <c r="D56" s="5" t="s">
        <v>48</v>
      </c>
      <c r="E56" s="8" t="s">
        <v>55</v>
      </c>
      <c r="F56" s="9">
        <v>40750</v>
      </c>
      <c r="G56" s="5" t="s">
        <v>20</v>
      </c>
      <c r="H56" s="10">
        <v>600</v>
      </c>
    </row>
    <row r="57" spans="1:8" hidden="1" outlineLevel="2" x14ac:dyDescent="0.25">
      <c r="A57" s="4" t="s">
        <v>32</v>
      </c>
      <c r="B57" s="5" t="s">
        <v>12</v>
      </c>
      <c r="C57" s="5" t="s">
        <v>13</v>
      </c>
      <c r="D57" s="5" t="s">
        <v>48</v>
      </c>
      <c r="E57" s="8" t="s">
        <v>51</v>
      </c>
      <c r="F57" s="9">
        <v>40736</v>
      </c>
      <c r="G57" s="5" t="s">
        <v>14</v>
      </c>
      <c r="H57" s="10">
        <v>210</v>
      </c>
    </row>
    <row r="58" spans="1:8" hidden="1" outlineLevel="2" x14ac:dyDescent="0.25">
      <c r="A58" s="4" t="s">
        <v>32</v>
      </c>
      <c r="B58" s="5" t="s">
        <v>12</v>
      </c>
      <c r="C58" s="5" t="s">
        <v>13</v>
      </c>
      <c r="D58" s="5" t="s">
        <v>48</v>
      </c>
      <c r="E58" s="8" t="s">
        <v>52</v>
      </c>
      <c r="F58" s="9">
        <v>40745</v>
      </c>
      <c r="G58" s="5" t="s">
        <v>14</v>
      </c>
      <c r="H58" s="10">
        <v>210</v>
      </c>
    </row>
    <row r="59" spans="1:8" hidden="1" outlineLevel="2" x14ac:dyDescent="0.25">
      <c r="A59" s="4" t="s">
        <v>32</v>
      </c>
      <c r="B59" s="5" t="s">
        <v>12</v>
      </c>
      <c r="C59" s="5" t="s">
        <v>13</v>
      </c>
      <c r="D59" s="5" t="s">
        <v>48</v>
      </c>
      <c r="E59" s="8" t="s">
        <v>52</v>
      </c>
      <c r="F59" s="9">
        <v>40745</v>
      </c>
      <c r="G59" s="5" t="s">
        <v>14</v>
      </c>
      <c r="H59" s="10">
        <v>210</v>
      </c>
    </row>
    <row r="60" spans="1:8" hidden="1" outlineLevel="2" x14ac:dyDescent="0.25">
      <c r="A60" s="4" t="s">
        <v>32</v>
      </c>
      <c r="B60" s="5" t="s">
        <v>28</v>
      </c>
      <c r="C60" s="5" t="s">
        <v>19</v>
      </c>
      <c r="D60" s="5" t="s">
        <v>49</v>
      </c>
      <c r="E60" s="8" t="s">
        <v>52</v>
      </c>
      <c r="F60" s="6">
        <v>40736</v>
      </c>
      <c r="G60" s="5" t="s">
        <v>29</v>
      </c>
      <c r="H60" s="7">
        <v>3850</v>
      </c>
    </row>
    <row r="61" spans="1:8" outlineLevel="1" collapsed="1" x14ac:dyDescent="0.25">
      <c r="A61" s="4" t="s">
        <v>82</v>
      </c>
      <c r="B61" s="5"/>
      <c r="C61" s="5"/>
      <c r="D61" s="5"/>
      <c r="E61" s="8"/>
      <c r="F61" s="6"/>
      <c r="G61" s="5"/>
      <c r="H61" s="7">
        <f>SUBTOTAL(9,H53:H60)</f>
        <v>5490</v>
      </c>
    </row>
    <row r="62" spans="1:8" hidden="1" outlineLevel="2" x14ac:dyDescent="0.25">
      <c r="A62" s="4" t="s">
        <v>35</v>
      </c>
      <c r="B62" s="5" t="s">
        <v>18</v>
      </c>
      <c r="C62" s="5" t="s">
        <v>19</v>
      </c>
      <c r="D62" s="5" t="s">
        <v>48</v>
      </c>
      <c r="E62" s="8" t="s">
        <v>58</v>
      </c>
      <c r="F62" s="9">
        <v>40760</v>
      </c>
      <c r="G62" s="5" t="s">
        <v>20</v>
      </c>
      <c r="H62" s="10">
        <v>300</v>
      </c>
    </row>
    <row r="63" spans="1:8" hidden="1" outlineLevel="2" x14ac:dyDescent="0.25">
      <c r="A63" s="4" t="s">
        <v>35</v>
      </c>
      <c r="B63" s="5" t="s">
        <v>12</v>
      </c>
      <c r="C63" s="5" t="s">
        <v>13</v>
      </c>
      <c r="D63" s="5" t="s">
        <v>48</v>
      </c>
      <c r="E63" s="8" t="s">
        <v>51</v>
      </c>
      <c r="F63" s="9">
        <v>40766</v>
      </c>
      <c r="G63" s="5" t="s">
        <v>14</v>
      </c>
      <c r="H63" s="10">
        <v>210</v>
      </c>
    </row>
    <row r="64" spans="1:8" hidden="1" outlineLevel="2" x14ac:dyDescent="0.25">
      <c r="A64" s="4" t="s">
        <v>35</v>
      </c>
      <c r="B64" s="5" t="s">
        <v>12</v>
      </c>
      <c r="C64" s="5" t="s">
        <v>13</v>
      </c>
      <c r="D64" s="5" t="s">
        <v>48</v>
      </c>
      <c r="E64" s="8" t="s">
        <v>52</v>
      </c>
      <c r="F64" s="9">
        <v>40772</v>
      </c>
      <c r="G64" s="5" t="s">
        <v>14</v>
      </c>
      <c r="H64" s="10">
        <v>210</v>
      </c>
    </row>
    <row r="65" spans="1:8" hidden="1" outlineLevel="2" x14ac:dyDescent="0.25">
      <c r="A65" s="4" t="s">
        <v>35</v>
      </c>
      <c r="B65" s="5" t="s">
        <v>12</v>
      </c>
      <c r="C65" s="5" t="s">
        <v>13</v>
      </c>
      <c r="D65" s="5" t="s">
        <v>48</v>
      </c>
      <c r="E65" s="8" t="s">
        <v>52</v>
      </c>
      <c r="F65" s="9">
        <v>40772</v>
      </c>
      <c r="G65" s="5" t="s">
        <v>14</v>
      </c>
      <c r="H65" s="10">
        <v>210</v>
      </c>
    </row>
    <row r="66" spans="1:8" hidden="1" outlineLevel="2" x14ac:dyDescent="0.25">
      <c r="A66" s="4" t="s">
        <v>35</v>
      </c>
      <c r="B66" s="5" t="s">
        <v>12</v>
      </c>
      <c r="C66" s="5" t="s">
        <v>13</v>
      </c>
      <c r="D66" s="5" t="s">
        <v>48</v>
      </c>
      <c r="E66" s="8" t="s">
        <v>51</v>
      </c>
      <c r="F66" s="9">
        <v>40778</v>
      </c>
      <c r="G66" s="5" t="s">
        <v>14</v>
      </c>
      <c r="H66" s="10">
        <v>210</v>
      </c>
    </row>
    <row r="67" spans="1:8" hidden="1" outlineLevel="2" x14ac:dyDescent="0.25">
      <c r="A67" s="4" t="s">
        <v>35</v>
      </c>
      <c r="B67" s="5" t="s">
        <v>12</v>
      </c>
      <c r="C67" s="5" t="s">
        <v>13</v>
      </c>
      <c r="D67" s="5" t="s">
        <v>48</v>
      </c>
      <c r="E67" s="8" t="s">
        <v>58</v>
      </c>
      <c r="F67" s="9">
        <v>40786</v>
      </c>
      <c r="G67" s="5" t="s">
        <v>14</v>
      </c>
      <c r="H67" s="10">
        <v>210</v>
      </c>
    </row>
    <row r="68" spans="1:8" outlineLevel="1" collapsed="1" x14ac:dyDescent="0.25">
      <c r="A68" s="4" t="s">
        <v>83</v>
      </c>
      <c r="B68" s="5"/>
      <c r="C68" s="5"/>
      <c r="D68" s="5"/>
      <c r="E68" s="8"/>
      <c r="F68" s="9"/>
      <c r="G68" s="5"/>
      <c r="H68" s="10">
        <f>SUBTOTAL(9,H62:H67)</f>
        <v>1350</v>
      </c>
    </row>
    <row r="69" spans="1:8" hidden="1" outlineLevel="2" x14ac:dyDescent="0.25">
      <c r="A69" s="4" t="s">
        <v>36</v>
      </c>
      <c r="B69" s="5" t="s">
        <v>18</v>
      </c>
      <c r="C69" s="5" t="s">
        <v>19</v>
      </c>
      <c r="D69" s="5" t="s">
        <v>48</v>
      </c>
      <c r="E69" s="8" t="s">
        <v>55</v>
      </c>
      <c r="F69" s="9">
        <v>40801</v>
      </c>
      <c r="G69" s="5" t="s">
        <v>20</v>
      </c>
      <c r="H69" s="10">
        <v>600</v>
      </c>
    </row>
    <row r="70" spans="1:8" hidden="1" outlineLevel="2" x14ac:dyDescent="0.25">
      <c r="A70" s="4" t="s">
        <v>36</v>
      </c>
      <c r="B70" s="5" t="s">
        <v>12</v>
      </c>
      <c r="C70" s="5" t="s">
        <v>13</v>
      </c>
      <c r="D70" s="5" t="s">
        <v>48</v>
      </c>
      <c r="E70" s="8" t="s">
        <v>52</v>
      </c>
      <c r="F70" s="9">
        <v>40793</v>
      </c>
      <c r="G70" s="5" t="s">
        <v>14</v>
      </c>
      <c r="H70" s="10">
        <v>210</v>
      </c>
    </row>
    <row r="71" spans="1:8" hidden="1" outlineLevel="2" x14ac:dyDescent="0.25">
      <c r="A71" s="4" t="s">
        <v>36</v>
      </c>
      <c r="B71" s="5" t="s">
        <v>12</v>
      </c>
      <c r="C71" s="5" t="s">
        <v>13</v>
      </c>
      <c r="D71" s="5" t="s">
        <v>48</v>
      </c>
      <c r="E71" s="8" t="s">
        <v>51</v>
      </c>
      <c r="F71" s="9">
        <v>40799</v>
      </c>
      <c r="G71" s="5" t="s">
        <v>14</v>
      </c>
      <c r="H71" s="10">
        <v>210</v>
      </c>
    </row>
    <row r="72" spans="1:8" hidden="1" outlineLevel="2" x14ac:dyDescent="0.25">
      <c r="A72" s="4" t="s">
        <v>36</v>
      </c>
      <c r="B72" s="5" t="s">
        <v>12</v>
      </c>
      <c r="C72" s="5" t="s">
        <v>13</v>
      </c>
      <c r="D72" s="5" t="s">
        <v>48</v>
      </c>
      <c r="E72" s="8" t="s">
        <v>50</v>
      </c>
      <c r="F72" s="9">
        <v>40800</v>
      </c>
      <c r="G72" s="5" t="s">
        <v>14</v>
      </c>
      <c r="H72" s="10">
        <v>210</v>
      </c>
    </row>
    <row r="73" spans="1:8" hidden="1" outlineLevel="2" x14ac:dyDescent="0.25">
      <c r="A73" s="4" t="s">
        <v>36</v>
      </c>
      <c r="B73" s="5" t="s">
        <v>12</v>
      </c>
      <c r="C73" s="5" t="s">
        <v>13</v>
      </c>
      <c r="D73" s="5" t="s">
        <v>48</v>
      </c>
      <c r="E73" s="8" t="s">
        <v>52</v>
      </c>
      <c r="F73" s="9">
        <v>40806</v>
      </c>
      <c r="G73" s="5" t="s">
        <v>14</v>
      </c>
      <c r="H73" s="10">
        <v>210</v>
      </c>
    </row>
    <row r="74" spans="1:8" hidden="1" outlineLevel="2" x14ac:dyDescent="0.25">
      <c r="A74" s="4" t="s">
        <v>36</v>
      </c>
      <c r="B74" s="5" t="s">
        <v>12</v>
      </c>
      <c r="C74" s="5" t="s">
        <v>13</v>
      </c>
      <c r="D74" s="5" t="s">
        <v>48</v>
      </c>
      <c r="E74" s="8" t="s">
        <v>51</v>
      </c>
      <c r="F74" s="9">
        <v>40806</v>
      </c>
      <c r="G74" s="5" t="s">
        <v>14</v>
      </c>
      <c r="H74" s="10">
        <v>210</v>
      </c>
    </row>
    <row r="75" spans="1:8" hidden="1" outlineLevel="2" x14ac:dyDescent="0.25">
      <c r="A75" s="4" t="s">
        <v>36</v>
      </c>
      <c r="B75" s="5" t="s">
        <v>12</v>
      </c>
      <c r="C75" s="5" t="s">
        <v>13</v>
      </c>
      <c r="D75" s="5" t="s">
        <v>48</v>
      </c>
      <c r="E75" s="8" t="s">
        <v>50</v>
      </c>
      <c r="F75" s="9">
        <v>40816</v>
      </c>
      <c r="G75" s="5" t="s">
        <v>14</v>
      </c>
      <c r="H75" s="11">
        <v>210</v>
      </c>
    </row>
    <row r="76" spans="1:8" hidden="1" outlineLevel="2" x14ac:dyDescent="0.25">
      <c r="A76" s="4" t="s">
        <v>36</v>
      </c>
      <c r="B76" s="5" t="s">
        <v>28</v>
      </c>
      <c r="C76" s="5" t="s">
        <v>19</v>
      </c>
      <c r="D76" s="5" t="s">
        <v>49</v>
      </c>
      <c r="E76" s="8" t="s">
        <v>52</v>
      </c>
      <c r="F76" s="6">
        <v>40795</v>
      </c>
      <c r="G76" s="5" t="s">
        <v>29</v>
      </c>
      <c r="H76" s="7">
        <v>600</v>
      </c>
    </row>
    <row r="77" spans="1:8" hidden="1" outlineLevel="2" x14ac:dyDescent="0.25">
      <c r="A77" s="4" t="s">
        <v>36</v>
      </c>
      <c r="B77" s="5" t="s">
        <v>37</v>
      </c>
      <c r="C77" s="5" t="s">
        <v>16</v>
      </c>
      <c r="D77" s="5" t="s">
        <v>49</v>
      </c>
      <c r="E77" s="8" t="s">
        <v>51</v>
      </c>
      <c r="F77" s="6">
        <v>40803</v>
      </c>
      <c r="G77" s="5" t="s">
        <v>29</v>
      </c>
      <c r="H77" s="7">
        <v>400</v>
      </c>
    </row>
    <row r="78" spans="1:8" outlineLevel="1" collapsed="1" x14ac:dyDescent="0.25">
      <c r="A78" s="4" t="s">
        <v>84</v>
      </c>
      <c r="B78" s="5"/>
      <c r="C78" s="5"/>
      <c r="D78" s="5"/>
      <c r="E78" s="8"/>
      <c r="F78" s="6"/>
      <c r="G78" s="5"/>
      <c r="H78" s="7">
        <f>SUBTOTAL(9,H69:H77)</f>
        <v>2860</v>
      </c>
    </row>
    <row r="79" spans="1:8" x14ac:dyDescent="0.25">
      <c r="A79" s="4" t="s">
        <v>42</v>
      </c>
      <c r="B79" s="5"/>
      <c r="C79" s="5"/>
      <c r="D79" s="5"/>
      <c r="E79" s="8"/>
      <c r="F79" s="6"/>
      <c r="G79" s="5"/>
      <c r="H79" s="18">
        <f>SUBTOTAL(9,H2:H77)</f>
        <v>33540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C73" sqref="C73"/>
    </sheetView>
  </sheetViews>
  <sheetFormatPr defaultRowHeight="15" outlineLevelRow="2" x14ac:dyDescent="0.25"/>
  <cols>
    <col min="1" max="1" width="11" bestFit="1" customWidth="1"/>
    <col min="2" max="2" width="27" bestFit="1" customWidth="1"/>
    <col min="3" max="3" width="17.5703125" bestFit="1" customWidth="1"/>
    <col min="4" max="4" width="7.85546875" bestFit="1" customWidth="1"/>
    <col min="5" max="5" width="15.7109375" bestFit="1" customWidth="1"/>
    <col min="6" max="7" width="10.140625" bestFit="1" customWidth="1"/>
    <col min="8" max="8" width="11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</v>
      </c>
      <c r="F1" s="1" t="s">
        <v>4</v>
      </c>
      <c r="G1" s="2" t="s">
        <v>5</v>
      </c>
      <c r="H1" s="3" t="s">
        <v>6</v>
      </c>
    </row>
    <row r="2" spans="1:8" hidden="1" outlineLevel="2" x14ac:dyDescent="0.25">
      <c r="A2" s="4" t="s">
        <v>15</v>
      </c>
      <c r="B2" s="5" t="s">
        <v>45</v>
      </c>
      <c r="C2" s="5" t="s">
        <v>16</v>
      </c>
      <c r="D2" s="5" t="s">
        <v>48</v>
      </c>
      <c r="E2" s="8" t="s">
        <v>52</v>
      </c>
      <c r="F2" s="9">
        <v>40581</v>
      </c>
      <c r="G2" t="s">
        <v>10</v>
      </c>
      <c r="H2" s="7">
        <v>50</v>
      </c>
    </row>
    <row r="3" spans="1:8" hidden="1" outlineLevel="2" x14ac:dyDescent="0.25">
      <c r="A3" s="4" t="s">
        <v>15</v>
      </c>
      <c r="B3" s="5" t="s">
        <v>17</v>
      </c>
      <c r="C3" s="5" t="s">
        <v>16</v>
      </c>
      <c r="D3" s="5" t="s">
        <v>48</v>
      </c>
      <c r="E3" s="8" t="s">
        <v>50</v>
      </c>
      <c r="F3" s="9">
        <v>40584</v>
      </c>
      <c r="G3" t="s">
        <v>10</v>
      </c>
      <c r="H3" s="7">
        <v>950</v>
      </c>
    </row>
    <row r="4" spans="1:8" hidden="1" outlineLevel="2" x14ac:dyDescent="0.25">
      <c r="A4" s="4" t="s">
        <v>15</v>
      </c>
      <c r="B4" s="5" t="s">
        <v>45</v>
      </c>
      <c r="C4" s="5" t="s">
        <v>16</v>
      </c>
      <c r="D4" s="5" t="s">
        <v>48</v>
      </c>
      <c r="E4" s="8" t="s">
        <v>51</v>
      </c>
      <c r="F4" s="9">
        <v>40601</v>
      </c>
      <c r="G4" t="s">
        <v>10</v>
      </c>
      <c r="H4" s="7">
        <v>100</v>
      </c>
    </row>
    <row r="5" spans="1:8" hidden="1" outlineLevel="2" x14ac:dyDescent="0.25">
      <c r="A5" s="4" t="s">
        <v>21</v>
      </c>
      <c r="B5" s="5" t="s">
        <v>17</v>
      </c>
      <c r="C5" s="5" t="s">
        <v>16</v>
      </c>
      <c r="D5" s="5" t="s">
        <v>48</v>
      </c>
      <c r="E5" s="8" t="s">
        <v>50</v>
      </c>
      <c r="F5" s="9">
        <v>40607</v>
      </c>
      <c r="G5" t="s">
        <v>10</v>
      </c>
      <c r="H5" s="7">
        <v>1100</v>
      </c>
    </row>
    <row r="6" spans="1:8" hidden="1" outlineLevel="2" x14ac:dyDescent="0.25">
      <c r="A6" s="4" t="s">
        <v>21</v>
      </c>
      <c r="B6" s="5" t="s">
        <v>45</v>
      </c>
      <c r="C6" s="5" t="s">
        <v>16</v>
      </c>
      <c r="D6" s="5" t="s">
        <v>48</v>
      </c>
      <c r="E6" s="8" t="s">
        <v>51</v>
      </c>
      <c r="F6" s="9">
        <v>40607</v>
      </c>
      <c r="G6" t="s">
        <v>10</v>
      </c>
      <c r="H6" s="7">
        <v>50</v>
      </c>
    </row>
    <row r="7" spans="1:8" hidden="1" outlineLevel="2" x14ac:dyDescent="0.25">
      <c r="A7" s="4" t="s">
        <v>23</v>
      </c>
      <c r="B7" s="5" t="s">
        <v>45</v>
      </c>
      <c r="C7" s="5" t="s">
        <v>16</v>
      </c>
      <c r="D7" s="5" t="s">
        <v>48</v>
      </c>
      <c r="E7" s="8" t="s">
        <v>9</v>
      </c>
      <c r="F7" s="9">
        <v>40650</v>
      </c>
      <c r="G7" t="s">
        <v>10</v>
      </c>
      <c r="H7" s="10">
        <v>50</v>
      </c>
    </row>
    <row r="8" spans="1:8" hidden="1" outlineLevel="2" x14ac:dyDescent="0.25">
      <c r="A8" s="4" t="s">
        <v>23</v>
      </c>
      <c r="B8" s="5" t="s">
        <v>45</v>
      </c>
      <c r="C8" s="5" t="s">
        <v>16</v>
      </c>
      <c r="D8" s="5" t="s">
        <v>48</v>
      </c>
      <c r="E8" s="8" t="s">
        <v>9</v>
      </c>
      <c r="F8" s="9">
        <v>40650</v>
      </c>
      <c r="G8" t="s">
        <v>10</v>
      </c>
      <c r="H8" s="10">
        <v>50</v>
      </c>
    </row>
    <row r="9" spans="1:8" hidden="1" outlineLevel="2" x14ac:dyDescent="0.25">
      <c r="A9" s="4" t="s">
        <v>27</v>
      </c>
      <c r="B9" s="5" t="s">
        <v>45</v>
      </c>
      <c r="C9" s="5" t="s">
        <v>16</v>
      </c>
      <c r="D9" s="5" t="s">
        <v>48</v>
      </c>
      <c r="E9" s="8" t="s">
        <v>59</v>
      </c>
      <c r="F9" s="9">
        <v>40689</v>
      </c>
      <c r="G9" t="s">
        <v>10</v>
      </c>
      <c r="H9" s="7">
        <v>100</v>
      </c>
    </row>
    <row r="10" spans="1:8" hidden="1" outlineLevel="2" x14ac:dyDescent="0.25">
      <c r="A10" s="4" t="s">
        <v>36</v>
      </c>
      <c r="B10" s="5" t="s">
        <v>37</v>
      </c>
      <c r="C10" s="5" t="s">
        <v>16</v>
      </c>
      <c r="D10" s="5" t="s">
        <v>49</v>
      </c>
      <c r="E10" s="8" t="s">
        <v>51</v>
      </c>
      <c r="F10" s="6">
        <v>40803</v>
      </c>
      <c r="G10" s="5" t="s">
        <v>29</v>
      </c>
      <c r="H10" s="7">
        <v>400</v>
      </c>
    </row>
    <row r="11" spans="1:8" s="20" customFormat="1" outlineLevel="1" collapsed="1" x14ac:dyDescent="0.25">
      <c r="A11" s="4"/>
      <c r="B11" s="5"/>
      <c r="C11" s="4" t="s">
        <v>66</v>
      </c>
      <c r="D11" s="5"/>
      <c r="E11" s="8"/>
      <c r="F11" s="6"/>
      <c r="G11" s="5"/>
      <c r="H11" s="7">
        <f>SUBTOTAL(9,H2:H10)</f>
        <v>2850</v>
      </c>
    </row>
    <row r="12" spans="1:8" hidden="1" outlineLevel="2" x14ac:dyDescent="0.25">
      <c r="A12" s="4" t="s">
        <v>7</v>
      </c>
      <c r="B12" s="5" t="s">
        <v>12</v>
      </c>
      <c r="C12" s="5" t="s">
        <v>13</v>
      </c>
      <c r="D12" s="5" t="s">
        <v>48</v>
      </c>
      <c r="E12" s="5" t="s">
        <v>51</v>
      </c>
      <c r="F12" s="6">
        <v>40558</v>
      </c>
      <c r="G12" s="5" t="s">
        <v>14</v>
      </c>
      <c r="H12" s="7">
        <v>1900</v>
      </c>
    </row>
    <row r="13" spans="1:8" hidden="1" outlineLevel="2" x14ac:dyDescent="0.25">
      <c r="A13" s="4" t="s">
        <v>15</v>
      </c>
      <c r="B13" s="5" t="s">
        <v>12</v>
      </c>
      <c r="C13" s="5" t="s">
        <v>13</v>
      </c>
      <c r="D13" s="5" t="s">
        <v>48</v>
      </c>
      <c r="E13" s="8" t="s">
        <v>53</v>
      </c>
      <c r="F13" s="9">
        <v>40579</v>
      </c>
      <c r="G13" s="5" t="s">
        <v>14</v>
      </c>
      <c r="H13" s="7">
        <v>210</v>
      </c>
    </row>
    <row r="14" spans="1:8" hidden="1" outlineLevel="2" x14ac:dyDescent="0.25">
      <c r="A14" s="4" t="s">
        <v>15</v>
      </c>
      <c r="B14" s="5" t="s">
        <v>12</v>
      </c>
      <c r="C14" s="5" t="s">
        <v>13</v>
      </c>
      <c r="D14" s="5" t="s">
        <v>48</v>
      </c>
      <c r="E14" s="8" t="s">
        <v>51</v>
      </c>
      <c r="F14" s="9">
        <v>40586</v>
      </c>
      <c r="G14" s="5" t="s">
        <v>14</v>
      </c>
      <c r="H14" s="7">
        <v>210</v>
      </c>
    </row>
    <row r="15" spans="1:8" hidden="1" outlineLevel="2" x14ac:dyDescent="0.25">
      <c r="A15" s="4" t="s">
        <v>15</v>
      </c>
      <c r="B15" s="5" t="s">
        <v>12</v>
      </c>
      <c r="C15" s="5" t="s">
        <v>13</v>
      </c>
      <c r="D15" s="5" t="s">
        <v>48</v>
      </c>
      <c r="E15" s="8" t="s">
        <v>53</v>
      </c>
      <c r="F15" s="9">
        <v>40592</v>
      </c>
      <c r="G15" s="5" t="s">
        <v>14</v>
      </c>
      <c r="H15" s="7">
        <v>210</v>
      </c>
    </row>
    <row r="16" spans="1:8" hidden="1" outlineLevel="2" x14ac:dyDescent="0.25">
      <c r="A16" s="4" t="s">
        <v>21</v>
      </c>
      <c r="B16" s="5" t="s">
        <v>12</v>
      </c>
      <c r="C16" s="5" t="s">
        <v>13</v>
      </c>
      <c r="D16" s="5" t="s">
        <v>48</v>
      </c>
      <c r="E16" s="8" t="s">
        <v>51</v>
      </c>
      <c r="F16" s="9">
        <v>40617</v>
      </c>
      <c r="G16" s="5" t="s">
        <v>14</v>
      </c>
      <c r="H16" s="7">
        <v>210</v>
      </c>
    </row>
    <row r="17" spans="1:8" hidden="1" outlineLevel="2" x14ac:dyDescent="0.25">
      <c r="A17" s="4" t="s">
        <v>21</v>
      </c>
      <c r="B17" s="5" t="s">
        <v>12</v>
      </c>
      <c r="C17" s="5" t="s">
        <v>13</v>
      </c>
      <c r="D17" s="5" t="s">
        <v>48</v>
      </c>
      <c r="E17" s="8" t="s">
        <v>55</v>
      </c>
      <c r="F17" s="9">
        <v>40621</v>
      </c>
      <c r="G17" s="5" t="s">
        <v>14</v>
      </c>
      <c r="H17" s="7">
        <v>600</v>
      </c>
    </row>
    <row r="18" spans="1:8" hidden="1" outlineLevel="2" x14ac:dyDescent="0.25">
      <c r="A18" s="4" t="s">
        <v>21</v>
      </c>
      <c r="B18" s="5" t="s">
        <v>12</v>
      </c>
      <c r="C18" s="5" t="s">
        <v>13</v>
      </c>
      <c r="D18" s="5" t="s">
        <v>48</v>
      </c>
      <c r="E18" s="8" t="s">
        <v>51</v>
      </c>
      <c r="F18" s="9">
        <v>40663</v>
      </c>
      <c r="G18" s="5" t="s">
        <v>14</v>
      </c>
      <c r="H18" s="7">
        <v>210</v>
      </c>
    </row>
    <row r="19" spans="1:8" hidden="1" outlineLevel="2" x14ac:dyDescent="0.25">
      <c r="A19" s="4" t="s">
        <v>23</v>
      </c>
      <c r="B19" s="5" t="s">
        <v>12</v>
      </c>
      <c r="C19" s="5" t="s">
        <v>13</v>
      </c>
      <c r="D19" s="5" t="s">
        <v>48</v>
      </c>
      <c r="E19" s="8" t="s">
        <v>52</v>
      </c>
      <c r="F19" s="9">
        <v>40681</v>
      </c>
      <c r="G19" s="5" t="s">
        <v>14</v>
      </c>
      <c r="H19" s="7">
        <v>210</v>
      </c>
    </row>
    <row r="20" spans="1:8" hidden="1" outlineLevel="2" x14ac:dyDescent="0.25">
      <c r="A20" s="4" t="s">
        <v>27</v>
      </c>
      <c r="B20" s="5" t="s">
        <v>12</v>
      </c>
      <c r="C20" s="5" t="s">
        <v>13</v>
      </c>
      <c r="D20" s="5" t="s">
        <v>48</v>
      </c>
      <c r="E20" s="8" t="s">
        <v>52</v>
      </c>
      <c r="F20" s="9">
        <v>40687</v>
      </c>
      <c r="G20" s="5" t="s">
        <v>14</v>
      </c>
      <c r="H20" s="7">
        <v>210</v>
      </c>
    </row>
    <row r="21" spans="1:8" hidden="1" outlineLevel="2" x14ac:dyDescent="0.25">
      <c r="A21" s="4" t="s">
        <v>30</v>
      </c>
      <c r="B21" s="5" t="s">
        <v>12</v>
      </c>
      <c r="C21" s="5" t="s">
        <v>13</v>
      </c>
      <c r="D21" s="5" t="s">
        <v>48</v>
      </c>
      <c r="E21" s="8" t="s">
        <v>51</v>
      </c>
      <c r="F21" s="9">
        <v>40703</v>
      </c>
      <c r="G21" s="5" t="s">
        <v>14</v>
      </c>
      <c r="H21" s="7">
        <v>210</v>
      </c>
    </row>
    <row r="22" spans="1:8" hidden="1" outlineLevel="2" x14ac:dyDescent="0.25">
      <c r="A22" s="4" t="s">
        <v>30</v>
      </c>
      <c r="B22" s="5" t="s">
        <v>12</v>
      </c>
      <c r="C22" s="5" t="s">
        <v>13</v>
      </c>
      <c r="D22" s="5" t="s">
        <v>48</v>
      </c>
      <c r="E22" s="8" t="s">
        <v>52</v>
      </c>
      <c r="F22" s="9">
        <v>40703</v>
      </c>
      <c r="G22" s="5" t="s">
        <v>14</v>
      </c>
      <c r="H22" s="7">
        <v>210</v>
      </c>
    </row>
    <row r="23" spans="1:8" hidden="1" outlineLevel="2" x14ac:dyDescent="0.25">
      <c r="A23" s="4" t="s">
        <v>30</v>
      </c>
      <c r="B23" s="5" t="s">
        <v>12</v>
      </c>
      <c r="C23" s="5" t="s">
        <v>13</v>
      </c>
      <c r="D23" s="5" t="s">
        <v>48</v>
      </c>
      <c r="E23" s="8" t="s">
        <v>52</v>
      </c>
      <c r="F23" s="9">
        <v>40718</v>
      </c>
      <c r="G23" s="5" t="s">
        <v>14</v>
      </c>
      <c r="H23" s="7">
        <v>210</v>
      </c>
    </row>
    <row r="24" spans="1:8" hidden="1" outlineLevel="2" x14ac:dyDescent="0.25">
      <c r="A24" s="4" t="s">
        <v>30</v>
      </c>
      <c r="B24" s="5" t="s">
        <v>12</v>
      </c>
      <c r="C24" s="5" t="s">
        <v>13</v>
      </c>
      <c r="D24" s="5" t="s">
        <v>48</v>
      </c>
      <c r="E24" s="8" t="s">
        <v>50</v>
      </c>
      <c r="F24" s="9">
        <v>40718</v>
      </c>
      <c r="G24" s="5" t="s">
        <v>14</v>
      </c>
      <c r="H24" s="7">
        <v>210</v>
      </c>
    </row>
    <row r="25" spans="1:8" hidden="1" outlineLevel="2" x14ac:dyDescent="0.25">
      <c r="A25" s="4" t="s">
        <v>30</v>
      </c>
      <c r="B25" s="5" t="s">
        <v>12</v>
      </c>
      <c r="C25" s="5" t="s">
        <v>13</v>
      </c>
      <c r="D25" s="5" t="s">
        <v>48</v>
      </c>
      <c r="E25" s="8" t="s">
        <v>51</v>
      </c>
      <c r="F25" s="9">
        <v>40722</v>
      </c>
      <c r="G25" s="5" t="s">
        <v>14</v>
      </c>
      <c r="H25" s="7">
        <v>210</v>
      </c>
    </row>
    <row r="26" spans="1:8" hidden="1" outlineLevel="2" x14ac:dyDescent="0.25">
      <c r="A26" s="4" t="s">
        <v>30</v>
      </c>
      <c r="B26" s="5" t="s">
        <v>12</v>
      </c>
      <c r="C26" s="5" t="s">
        <v>13</v>
      </c>
      <c r="D26" s="5" t="s">
        <v>48</v>
      </c>
      <c r="E26" s="8" t="s">
        <v>52</v>
      </c>
      <c r="F26" s="9">
        <v>40722</v>
      </c>
      <c r="G26" s="5" t="s">
        <v>14</v>
      </c>
      <c r="H26" s="7">
        <v>210</v>
      </c>
    </row>
    <row r="27" spans="1:8" hidden="1" outlineLevel="2" x14ac:dyDescent="0.25">
      <c r="A27" s="4" t="s">
        <v>32</v>
      </c>
      <c r="B27" s="5" t="s">
        <v>12</v>
      </c>
      <c r="C27" s="5" t="s">
        <v>13</v>
      </c>
      <c r="D27" s="5" t="s">
        <v>48</v>
      </c>
      <c r="E27" s="8" t="s">
        <v>51</v>
      </c>
      <c r="F27" s="9">
        <v>40736</v>
      </c>
      <c r="G27" s="5" t="s">
        <v>14</v>
      </c>
      <c r="H27" s="10">
        <v>210</v>
      </c>
    </row>
    <row r="28" spans="1:8" hidden="1" outlineLevel="2" x14ac:dyDescent="0.25">
      <c r="A28" s="4" t="s">
        <v>32</v>
      </c>
      <c r="B28" s="5" t="s">
        <v>12</v>
      </c>
      <c r="C28" s="5" t="s">
        <v>13</v>
      </c>
      <c r="D28" s="5" t="s">
        <v>48</v>
      </c>
      <c r="E28" s="8" t="s">
        <v>52</v>
      </c>
      <c r="F28" s="9">
        <v>40745</v>
      </c>
      <c r="G28" s="5" t="s">
        <v>14</v>
      </c>
      <c r="H28" s="10">
        <v>210</v>
      </c>
    </row>
    <row r="29" spans="1:8" hidden="1" outlineLevel="2" x14ac:dyDescent="0.25">
      <c r="A29" s="4" t="s">
        <v>32</v>
      </c>
      <c r="B29" s="5" t="s">
        <v>12</v>
      </c>
      <c r="C29" s="5" t="s">
        <v>13</v>
      </c>
      <c r="D29" s="5" t="s">
        <v>48</v>
      </c>
      <c r="E29" s="8" t="s">
        <v>52</v>
      </c>
      <c r="F29" s="9">
        <v>40745</v>
      </c>
      <c r="G29" s="5" t="s">
        <v>14</v>
      </c>
      <c r="H29" s="10">
        <v>210</v>
      </c>
    </row>
    <row r="30" spans="1:8" hidden="1" outlineLevel="2" x14ac:dyDescent="0.25">
      <c r="A30" s="4" t="s">
        <v>35</v>
      </c>
      <c r="B30" s="5" t="s">
        <v>12</v>
      </c>
      <c r="C30" s="5" t="s">
        <v>13</v>
      </c>
      <c r="D30" s="5" t="s">
        <v>48</v>
      </c>
      <c r="E30" s="8" t="s">
        <v>51</v>
      </c>
      <c r="F30" s="9">
        <v>40766</v>
      </c>
      <c r="G30" s="5" t="s">
        <v>14</v>
      </c>
      <c r="H30" s="10">
        <v>210</v>
      </c>
    </row>
    <row r="31" spans="1:8" hidden="1" outlineLevel="2" x14ac:dyDescent="0.25">
      <c r="A31" s="4" t="s">
        <v>35</v>
      </c>
      <c r="B31" s="5" t="s">
        <v>12</v>
      </c>
      <c r="C31" s="5" t="s">
        <v>13</v>
      </c>
      <c r="D31" s="5" t="s">
        <v>48</v>
      </c>
      <c r="E31" s="8" t="s">
        <v>52</v>
      </c>
      <c r="F31" s="9">
        <v>40772</v>
      </c>
      <c r="G31" s="5" t="s">
        <v>14</v>
      </c>
      <c r="H31" s="10">
        <v>210</v>
      </c>
    </row>
    <row r="32" spans="1:8" hidden="1" outlineLevel="2" x14ac:dyDescent="0.25">
      <c r="A32" s="4" t="s">
        <v>35</v>
      </c>
      <c r="B32" s="5" t="s">
        <v>12</v>
      </c>
      <c r="C32" s="5" t="s">
        <v>13</v>
      </c>
      <c r="D32" s="5" t="s">
        <v>48</v>
      </c>
      <c r="E32" s="8" t="s">
        <v>52</v>
      </c>
      <c r="F32" s="9">
        <v>40772</v>
      </c>
      <c r="G32" s="5" t="s">
        <v>14</v>
      </c>
      <c r="H32" s="10">
        <v>210</v>
      </c>
    </row>
    <row r="33" spans="1:8" hidden="1" outlineLevel="2" x14ac:dyDescent="0.25">
      <c r="A33" s="4" t="s">
        <v>35</v>
      </c>
      <c r="B33" s="5" t="s">
        <v>12</v>
      </c>
      <c r="C33" s="5" t="s">
        <v>13</v>
      </c>
      <c r="D33" s="5" t="s">
        <v>48</v>
      </c>
      <c r="E33" s="8" t="s">
        <v>51</v>
      </c>
      <c r="F33" s="9">
        <v>40778</v>
      </c>
      <c r="G33" s="5" t="s">
        <v>14</v>
      </c>
      <c r="H33" s="10">
        <v>210</v>
      </c>
    </row>
    <row r="34" spans="1:8" hidden="1" outlineLevel="2" x14ac:dyDescent="0.25">
      <c r="A34" s="4" t="s">
        <v>35</v>
      </c>
      <c r="B34" s="5" t="s">
        <v>12</v>
      </c>
      <c r="C34" s="5" t="s">
        <v>13</v>
      </c>
      <c r="D34" s="5" t="s">
        <v>48</v>
      </c>
      <c r="E34" s="8" t="s">
        <v>58</v>
      </c>
      <c r="F34" s="9">
        <v>40786</v>
      </c>
      <c r="G34" s="5" t="s">
        <v>14</v>
      </c>
      <c r="H34" s="10">
        <v>210</v>
      </c>
    </row>
    <row r="35" spans="1:8" hidden="1" outlineLevel="2" x14ac:dyDescent="0.25">
      <c r="A35" s="4" t="s">
        <v>36</v>
      </c>
      <c r="B35" s="5" t="s">
        <v>12</v>
      </c>
      <c r="C35" s="5" t="s">
        <v>13</v>
      </c>
      <c r="D35" s="5" t="s">
        <v>48</v>
      </c>
      <c r="E35" s="8" t="s">
        <v>52</v>
      </c>
      <c r="F35" s="9">
        <v>40793</v>
      </c>
      <c r="G35" s="5" t="s">
        <v>14</v>
      </c>
      <c r="H35" s="10">
        <v>210</v>
      </c>
    </row>
    <row r="36" spans="1:8" hidden="1" outlineLevel="2" x14ac:dyDescent="0.25">
      <c r="A36" s="4" t="s">
        <v>36</v>
      </c>
      <c r="B36" s="5" t="s">
        <v>12</v>
      </c>
      <c r="C36" s="5" t="s">
        <v>13</v>
      </c>
      <c r="D36" s="5" t="s">
        <v>48</v>
      </c>
      <c r="E36" s="8" t="s">
        <v>51</v>
      </c>
      <c r="F36" s="9">
        <v>40799</v>
      </c>
      <c r="G36" s="5" t="s">
        <v>14</v>
      </c>
      <c r="H36" s="10">
        <v>210</v>
      </c>
    </row>
    <row r="37" spans="1:8" hidden="1" outlineLevel="2" x14ac:dyDescent="0.25">
      <c r="A37" s="4" t="s">
        <v>36</v>
      </c>
      <c r="B37" s="5" t="s">
        <v>12</v>
      </c>
      <c r="C37" s="5" t="s">
        <v>13</v>
      </c>
      <c r="D37" s="5" t="s">
        <v>48</v>
      </c>
      <c r="E37" s="8" t="s">
        <v>50</v>
      </c>
      <c r="F37" s="9">
        <v>40800</v>
      </c>
      <c r="G37" s="5" t="s">
        <v>14</v>
      </c>
      <c r="H37" s="10">
        <v>210</v>
      </c>
    </row>
    <row r="38" spans="1:8" hidden="1" outlineLevel="2" x14ac:dyDescent="0.25">
      <c r="A38" s="4" t="s">
        <v>36</v>
      </c>
      <c r="B38" s="5" t="s">
        <v>12</v>
      </c>
      <c r="C38" s="5" t="s">
        <v>13</v>
      </c>
      <c r="D38" s="5" t="s">
        <v>48</v>
      </c>
      <c r="E38" s="8" t="s">
        <v>52</v>
      </c>
      <c r="F38" s="9">
        <v>40806</v>
      </c>
      <c r="G38" s="5" t="s">
        <v>14</v>
      </c>
      <c r="H38" s="10">
        <v>210</v>
      </c>
    </row>
    <row r="39" spans="1:8" hidden="1" outlineLevel="2" x14ac:dyDescent="0.25">
      <c r="A39" s="4" t="s">
        <v>36</v>
      </c>
      <c r="B39" s="5" t="s">
        <v>12</v>
      </c>
      <c r="C39" s="5" t="s">
        <v>13</v>
      </c>
      <c r="D39" s="5" t="s">
        <v>48</v>
      </c>
      <c r="E39" s="8" t="s">
        <v>51</v>
      </c>
      <c r="F39" s="9">
        <v>40806</v>
      </c>
      <c r="G39" s="5" t="s">
        <v>14</v>
      </c>
      <c r="H39" s="10">
        <v>210</v>
      </c>
    </row>
    <row r="40" spans="1:8" hidden="1" outlineLevel="2" x14ac:dyDescent="0.25">
      <c r="A40" s="4" t="s">
        <v>36</v>
      </c>
      <c r="B40" s="5" t="s">
        <v>12</v>
      </c>
      <c r="C40" s="5" t="s">
        <v>13</v>
      </c>
      <c r="D40" s="5" t="s">
        <v>48</v>
      </c>
      <c r="E40" s="8" t="s">
        <v>50</v>
      </c>
      <c r="F40" s="9">
        <v>40816</v>
      </c>
      <c r="G40" s="5" t="s">
        <v>14</v>
      </c>
      <c r="H40" s="11">
        <v>210</v>
      </c>
    </row>
    <row r="41" spans="1:8" s="20" customFormat="1" outlineLevel="1" collapsed="1" x14ac:dyDescent="0.25">
      <c r="A41" s="4"/>
      <c r="B41" s="5"/>
      <c r="C41" s="4" t="s">
        <v>67</v>
      </c>
      <c r="D41" s="5"/>
      <c r="E41" s="8"/>
      <c r="F41" s="9"/>
      <c r="G41" s="5"/>
      <c r="H41" s="11">
        <f>SUBTOTAL(9,H12:H40)</f>
        <v>8170</v>
      </c>
    </row>
    <row r="42" spans="1:8" hidden="1" outlineLevel="2" x14ac:dyDescent="0.25">
      <c r="A42" s="4" t="s">
        <v>15</v>
      </c>
      <c r="B42" s="5" t="s">
        <v>18</v>
      </c>
      <c r="C42" s="5" t="s">
        <v>19</v>
      </c>
      <c r="D42" s="5" t="s">
        <v>48</v>
      </c>
      <c r="E42" s="8" t="s">
        <v>55</v>
      </c>
      <c r="F42" s="9">
        <v>40586</v>
      </c>
      <c r="G42" s="5" t="s">
        <v>20</v>
      </c>
      <c r="H42" s="7">
        <v>300</v>
      </c>
    </row>
    <row r="43" spans="1:8" hidden="1" outlineLevel="2" x14ac:dyDescent="0.25">
      <c r="A43" s="4" t="s">
        <v>15</v>
      </c>
      <c r="B43" s="5" t="s">
        <v>18</v>
      </c>
      <c r="C43" s="5" t="s">
        <v>19</v>
      </c>
      <c r="D43" s="5" t="s">
        <v>48</v>
      </c>
      <c r="E43" s="8" t="s">
        <v>55</v>
      </c>
      <c r="F43" s="9">
        <v>40586</v>
      </c>
      <c r="G43" s="5" t="s">
        <v>20</v>
      </c>
      <c r="H43" s="7">
        <v>300</v>
      </c>
    </row>
    <row r="44" spans="1:8" hidden="1" outlineLevel="2" x14ac:dyDescent="0.25">
      <c r="A44" s="4" t="s">
        <v>15</v>
      </c>
      <c r="B44" s="5" t="s">
        <v>18</v>
      </c>
      <c r="C44" s="5" t="s">
        <v>19</v>
      </c>
      <c r="D44" s="5" t="s">
        <v>48</v>
      </c>
      <c r="E44" s="8" t="s">
        <v>59</v>
      </c>
      <c r="F44" s="9">
        <v>40587</v>
      </c>
      <c r="G44" s="5" t="s">
        <v>20</v>
      </c>
      <c r="H44" s="7">
        <v>600</v>
      </c>
    </row>
    <row r="45" spans="1:8" hidden="1" outlineLevel="2" x14ac:dyDescent="0.25">
      <c r="A45" s="4" t="s">
        <v>21</v>
      </c>
      <c r="B45" s="5" t="s">
        <v>18</v>
      </c>
      <c r="C45" s="5" t="s">
        <v>19</v>
      </c>
      <c r="D45" s="5" t="s">
        <v>48</v>
      </c>
      <c r="E45" s="8" t="s">
        <v>54</v>
      </c>
      <c r="F45" s="9">
        <v>40619</v>
      </c>
      <c r="G45" s="5" t="s">
        <v>20</v>
      </c>
      <c r="H45" s="7">
        <v>600</v>
      </c>
    </row>
    <row r="46" spans="1:8" hidden="1" outlineLevel="2" x14ac:dyDescent="0.25">
      <c r="A46" s="4" t="s">
        <v>21</v>
      </c>
      <c r="B46" s="5" t="s">
        <v>18</v>
      </c>
      <c r="C46" s="5" t="s">
        <v>19</v>
      </c>
      <c r="D46" s="5" t="s">
        <v>48</v>
      </c>
      <c r="E46" s="8" t="s">
        <v>57</v>
      </c>
      <c r="F46" s="9">
        <v>40659</v>
      </c>
      <c r="G46" s="5" t="s">
        <v>20</v>
      </c>
      <c r="H46" s="7">
        <v>600</v>
      </c>
    </row>
    <row r="47" spans="1:8" hidden="1" outlineLevel="2" x14ac:dyDescent="0.25">
      <c r="A47" s="4" t="s">
        <v>21</v>
      </c>
      <c r="B47" s="5" t="s">
        <v>18</v>
      </c>
      <c r="C47" s="5" t="s">
        <v>19</v>
      </c>
      <c r="D47" s="5" t="s">
        <v>48</v>
      </c>
      <c r="E47" s="8" t="s">
        <v>58</v>
      </c>
      <c r="F47" s="9">
        <v>40661</v>
      </c>
      <c r="G47" s="5" t="s">
        <v>20</v>
      </c>
      <c r="H47" s="7">
        <v>600</v>
      </c>
    </row>
    <row r="48" spans="1:8" hidden="1" outlineLevel="2" x14ac:dyDescent="0.25">
      <c r="A48" s="4" t="s">
        <v>21</v>
      </c>
      <c r="B48" s="5" t="s">
        <v>18</v>
      </c>
      <c r="C48" s="5" t="s">
        <v>19</v>
      </c>
      <c r="D48" s="5" t="s">
        <v>48</v>
      </c>
      <c r="E48" s="8" t="s">
        <v>59</v>
      </c>
      <c r="F48" s="9">
        <v>40663</v>
      </c>
      <c r="G48" s="5" t="s">
        <v>20</v>
      </c>
      <c r="H48" s="7">
        <v>600</v>
      </c>
    </row>
    <row r="49" spans="1:8" hidden="1" outlineLevel="2" x14ac:dyDescent="0.25">
      <c r="A49" s="4" t="s">
        <v>27</v>
      </c>
      <c r="B49" s="5" t="s">
        <v>18</v>
      </c>
      <c r="C49" s="5" t="s">
        <v>19</v>
      </c>
      <c r="D49" s="5" t="s">
        <v>48</v>
      </c>
      <c r="E49" s="8" t="s">
        <v>59</v>
      </c>
      <c r="F49" s="9">
        <v>40688</v>
      </c>
      <c r="G49" s="5" t="s">
        <v>20</v>
      </c>
      <c r="H49" s="7">
        <v>600</v>
      </c>
    </row>
    <row r="50" spans="1:8" hidden="1" outlineLevel="2" x14ac:dyDescent="0.25">
      <c r="A50" s="4" t="s">
        <v>27</v>
      </c>
      <c r="B50" s="5" t="s">
        <v>18</v>
      </c>
      <c r="C50" s="5" t="s">
        <v>19</v>
      </c>
      <c r="D50" s="5" t="s">
        <v>48</v>
      </c>
      <c r="E50" s="8" t="s">
        <v>55</v>
      </c>
      <c r="F50" s="9">
        <v>40689</v>
      </c>
      <c r="G50" s="5" t="s">
        <v>20</v>
      </c>
      <c r="H50" s="7">
        <v>600</v>
      </c>
    </row>
    <row r="51" spans="1:8" hidden="1" outlineLevel="2" x14ac:dyDescent="0.25">
      <c r="A51" s="4" t="s">
        <v>30</v>
      </c>
      <c r="B51" s="5" t="s">
        <v>18</v>
      </c>
      <c r="C51" s="5" t="s">
        <v>19</v>
      </c>
      <c r="D51" s="5" t="s">
        <v>48</v>
      </c>
      <c r="E51" s="8" t="s">
        <v>54</v>
      </c>
      <c r="F51" s="9">
        <v>40708</v>
      </c>
      <c r="G51" s="5" t="s">
        <v>20</v>
      </c>
      <c r="H51" s="7">
        <v>600</v>
      </c>
    </row>
    <row r="52" spans="1:8" hidden="1" outlineLevel="2" x14ac:dyDescent="0.25">
      <c r="A52" s="4" t="s">
        <v>30</v>
      </c>
      <c r="B52" s="5" t="s">
        <v>18</v>
      </c>
      <c r="C52" s="5" t="s">
        <v>19</v>
      </c>
      <c r="D52" s="5" t="s">
        <v>48</v>
      </c>
      <c r="E52" s="8" t="s">
        <v>31</v>
      </c>
      <c r="F52" s="9">
        <v>40710</v>
      </c>
      <c r="G52" s="5" t="s">
        <v>20</v>
      </c>
      <c r="H52" s="7">
        <v>600</v>
      </c>
    </row>
    <row r="53" spans="1:8" hidden="1" outlineLevel="2" x14ac:dyDescent="0.25">
      <c r="A53" s="4" t="s">
        <v>30</v>
      </c>
      <c r="B53" s="5" t="s">
        <v>18</v>
      </c>
      <c r="C53" s="5" t="s">
        <v>19</v>
      </c>
      <c r="D53" s="5" t="s">
        <v>48</v>
      </c>
      <c r="E53" s="8" t="s">
        <v>59</v>
      </c>
      <c r="F53" s="9">
        <v>40712</v>
      </c>
      <c r="G53" s="5" t="s">
        <v>20</v>
      </c>
      <c r="H53" s="7">
        <v>600</v>
      </c>
    </row>
    <row r="54" spans="1:8" hidden="1" outlineLevel="2" x14ac:dyDescent="0.25">
      <c r="A54" s="4" t="s">
        <v>32</v>
      </c>
      <c r="B54" s="5" t="s">
        <v>18</v>
      </c>
      <c r="C54" s="5" t="s">
        <v>19</v>
      </c>
      <c r="D54" s="5" t="s">
        <v>48</v>
      </c>
      <c r="E54" s="8" t="s">
        <v>53</v>
      </c>
      <c r="F54" s="9">
        <v>40745</v>
      </c>
      <c r="G54" s="5" t="s">
        <v>20</v>
      </c>
      <c r="H54" s="10">
        <v>210</v>
      </c>
    </row>
    <row r="55" spans="1:8" hidden="1" outlineLevel="2" x14ac:dyDescent="0.25">
      <c r="A55" s="4" t="s">
        <v>32</v>
      </c>
      <c r="B55" s="5" t="s">
        <v>18</v>
      </c>
      <c r="C55" s="5" t="s">
        <v>19</v>
      </c>
      <c r="D55" s="5" t="s">
        <v>48</v>
      </c>
      <c r="E55" s="8" t="s">
        <v>55</v>
      </c>
      <c r="F55" s="9">
        <v>40750</v>
      </c>
      <c r="G55" s="5" t="s">
        <v>20</v>
      </c>
      <c r="H55" s="10">
        <v>600</v>
      </c>
    </row>
    <row r="56" spans="1:8" hidden="1" outlineLevel="2" x14ac:dyDescent="0.25">
      <c r="A56" s="4" t="s">
        <v>35</v>
      </c>
      <c r="B56" s="5" t="s">
        <v>18</v>
      </c>
      <c r="C56" s="5" t="s">
        <v>19</v>
      </c>
      <c r="D56" s="5" t="s">
        <v>48</v>
      </c>
      <c r="E56" s="8" t="s">
        <v>58</v>
      </c>
      <c r="F56" s="9">
        <v>40760</v>
      </c>
      <c r="G56" s="5" t="s">
        <v>20</v>
      </c>
      <c r="H56" s="10">
        <v>300</v>
      </c>
    </row>
    <row r="57" spans="1:8" hidden="1" outlineLevel="2" x14ac:dyDescent="0.25">
      <c r="A57" s="4" t="s">
        <v>36</v>
      </c>
      <c r="B57" s="5" t="s">
        <v>18</v>
      </c>
      <c r="C57" s="5" t="s">
        <v>19</v>
      </c>
      <c r="D57" s="5" t="s">
        <v>48</v>
      </c>
      <c r="E57" s="8" t="s">
        <v>55</v>
      </c>
      <c r="F57" s="9">
        <v>40801</v>
      </c>
      <c r="G57" s="5" t="s">
        <v>20</v>
      </c>
      <c r="H57" s="10">
        <v>600</v>
      </c>
    </row>
    <row r="58" spans="1:8" hidden="1" outlineLevel="2" x14ac:dyDescent="0.25">
      <c r="A58" s="4" t="s">
        <v>27</v>
      </c>
      <c r="B58" s="5" t="s">
        <v>28</v>
      </c>
      <c r="C58" s="5" t="s">
        <v>19</v>
      </c>
      <c r="D58" s="5" t="s">
        <v>49</v>
      </c>
      <c r="E58" s="8" t="s">
        <v>52</v>
      </c>
      <c r="F58" s="6">
        <v>40693</v>
      </c>
      <c r="G58" s="5" t="s">
        <v>29</v>
      </c>
      <c r="H58" s="7">
        <v>4000</v>
      </c>
    </row>
    <row r="59" spans="1:8" hidden="1" outlineLevel="2" x14ac:dyDescent="0.25">
      <c r="A59" s="4" t="s">
        <v>30</v>
      </c>
      <c r="B59" s="5" t="s">
        <v>28</v>
      </c>
      <c r="C59" s="5" t="s">
        <v>19</v>
      </c>
      <c r="D59" s="5" t="s">
        <v>49</v>
      </c>
      <c r="E59" s="8" t="s">
        <v>52</v>
      </c>
      <c r="F59" s="6">
        <v>40703</v>
      </c>
      <c r="G59" s="5" t="s">
        <v>29</v>
      </c>
      <c r="H59" s="7">
        <v>2400</v>
      </c>
    </row>
    <row r="60" spans="1:8" hidden="1" outlineLevel="2" x14ac:dyDescent="0.25">
      <c r="A60" s="4" t="s">
        <v>30</v>
      </c>
      <c r="B60" s="5" t="s">
        <v>28</v>
      </c>
      <c r="C60" s="5" t="s">
        <v>19</v>
      </c>
      <c r="D60" s="5" t="s">
        <v>49</v>
      </c>
      <c r="E60" s="8" t="s">
        <v>52</v>
      </c>
      <c r="F60" s="6">
        <v>40704</v>
      </c>
      <c r="G60" s="5" t="s">
        <v>29</v>
      </c>
      <c r="H60" s="7">
        <v>2310</v>
      </c>
    </row>
    <row r="61" spans="1:8" hidden="1" outlineLevel="2" x14ac:dyDescent="0.25">
      <c r="A61" s="4" t="s">
        <v>32</v>
      </c>
      <c r="B61" s="5" t="s">
        <v>28</v>
      </c>
      <c r="C61" s="5" t="s">
        <v>19</v>
      </c>
      <c r="D61" s="5" t="s">
        <v>49</v>
      </c>
      <c r="E61" s="8" t="s">
        <v>52</v>
      </c>
      <c r="F61" s="6">
        <v>40736</v>
      </c>
      <c r="G61" s="5" t="s">
        <v>29</v>
      </c>
      <c r="H61" s="7">
        <v>3850</v>
      </c>
    </row>
    <row r="62" spans="1:8" hidden="1" outlineLevel="2" x14ac:dyDescent="0.25">
      <c r="A62" s="4" t="s">
        <v>36</v>
      </c>
      <c r="B62" s="5" t="s">
        <v>28</v>
      </c>
      <c r="C62" s="5" t="s">
        <v>19</v>
      </c>
      <c r="D62" s="5" t="s">
        <v>49</v>
      </c>
      <c r="E62" s="8" t="s">
        <v>52</v>
      </c>
      <c r="F62" s="6">
        <v>40795</v>
      </c>
      <c r="G62" s="5" t="s">
        <v>29</v>
      </c>
      <c r="H62" s="7">
        <v>600</v>
      </c>
    </row>
    <row r="63" spans="1:8" s="20" customFormat="1" outlineLevel="1" collapsed="1" x14ac:dyDescent="0.25">
      <c r="A63" s="4"/>
      <c r="B63" s="5"/>
      <c r="C63" s="4" t="s">
        <v>68</v>
      </c>
      <c r="D63" s="5"/>
      <c r="E63" s="8"/>
      <c r="F63" s="6"/>
      <c r="G63" s="5"/>
      <c r="H63" s="7">
        <f>SUBTOTAL(9,H42:H62)</f>
        <v>21470</v>
      </c>
    </row>
    <row r="64" spans="1:8" hidden="1" outlineLevel="2" x14ac:dyDescent="0.25">
      <c r="A64" s="4" t="s">
        <v>7</v>
      </c>
      <c r="B64" s="5" t="s">
        <v>8</v>
      </c>
      <c r="C64" s="5" t="s">
        <v>9</v>
      </c>
      <c r="D64" s="5" t="s">
        <v>48</v>
      </c>
      <c r="E64" s="5" t="s">
        <v>50</v>
      </c>
      <c r="F64" s="6">
        <v>40555</v>
      </c>
      <c r="G64" t="s">
        <v>10</v>
      </c>
      <c r="H64" s="7">
        <v>150</v>
      </c>
    </row>
    <row r="65" spans="1:8" hidden="1" outlineLevel="2" x14ac:dyDescent="0.25">
      <c r="A65" s="4" t="s">
        <v>7</v>
      </c>
      <c r="B65" s="5" t="s">
        <v>11</v>
      </c>
      <c r="C65" s="5" t="s">
        <v>9</v>
      </c>
      <c r="D65" s="5" t="s">
        <v>48</v>
      </c>
      <c r="E65" s="5" t="s">
        <v>50</v>
      </c>
      <c r="F65" s="6">
        <v>40558</v>
      </c>
      <c r="G65" t="s">
        <v>10</v>
      </c>
      <c r="H65" s="7">
        <v>150</v>
      </c>
    </row>
    <row r="66" spans="1:8" hidden="1" outlineLevel="2" x14ac:dyDescent="0.25">
      <c r="A66" s="4" t="s">
        <v>21</v>
      </c>
      <c r="B66" s="5" t="s">
        <v>22</v>
      </c>
      <c r="C66" s="5" t="s">
        <v>9</v>
      </c>
      <c r="D66" s="5" t="s">
        <v>48</v>
      </c>
      <c r="E66" s="8" t="s">
        <v>51</v>
      </c>
      <c r="F66" s="9">
        <v>40609</v>
      </c>
      <c r="G66" t="s">
        <v>10</v>
      </c>
      <c r="H66" s="7">
        <v>100</v>
      </c>
    </row>
    <row r="67" spans="1:8" hidden="1" outlineLevel="2" x14ac:dyDescent="0.25">
      <c r="A67" s="4" t="s">
        <v>21</v>
      </c>
      <c r="B67" s="5" t="s">
        <v>46</v>
      </c>
      <c r="C67" s="5" t="s">
        <v>9</v>
      </c>
      <c r="D67" s="5" t="s">
        <v>48</v>
      </c>
      <c r="E67" s="8" t="s">
        <v>56</v>
      </c>
      <c r="F67" s="9">
        <v>40625</v>
      </c>
      <c r="G67" t="s">
        <v>10</v>
      </c>
      <c r="H67" s="7">
        <v>50</v>
      </c>
    </row>
    <row r="68" spans="1:8" hidden="1" outlineLevel="2" x14ac:dyDescent="0.25">
      <c r="A68" s="4" t="s">
        <v>23</v>
      </c>
      <c r="B68" s="8" t="s">
        <v>24</v>
      </c>
      <c r="C68" s="5" t="s">
        <v>9</v>
      </c>
      <c r="D68" s="5" t="s">
        <v>48</v>
      </c>
      <c r="E68" s="8" t="s">
        <v>9</v>
      </c>
      <c r="F68" s="9">
        <v>40645</v>
      </c>
      <c r="G68" t="s">
        <v>10</v>
      </c>
      <c r="H68" s="10">
        <v>150</v>
      </c>
    </row>
    <row r="69" spans="1:8" hidden="1" outlineLevel="2" x14ac:dyDescent="0.25">
      <c r="A69" s="4" t="s">
        <v>23</v>
      </c>
      <c r="B69" s="8" t="s">
        <v>25</v>
      </c>
      <c r="C69" s="5" t="s">
        <v>9</v>
      </c>
      <c r="D69" s="5" t="s">
        <v>48</v>
      </c>
      <c r="E69" s="8" t="s">
        <v>9</v>
      </c>
      <c r="F69" s="9">
        <v>40646</v>
      </c>
      <c r="G69" t="s">
        <v>10</v>
      </c>
      <c r="H69" s="10">
        <v>150</v>
      </c>
    </row>
    <row r="70" spans="1:8" hidden="1" outlineLevel="2" x14ac:dyDescent="0.25">
      <c r="A70" s="4" t="s">
        <v>23</v>
      </c>
      <c r="B70" s="8" t="s">
        <v>26</v>
      </c>
      <c r="C70" s="5" t="s">
        <v>9</v>
      </c>
      <c r="D70" s="5" t="s">
        <v>48</v>
      </c>
      <c r="E70" s="8" t="s">
        <v>9</v>
      </c>
      <c r="F70" s="9">
        <v>40663</v>
      </c>
      <c r="G70" t="s">
        <v>10</v>
      </c>
      <c r="H70" s="11">
        <v>100</v>
      </c>
    </row>
    <row r="71" spans="1:8" hidden="1" outlineLevel="2" x14ac:dyDescent="0.25">
      <c r="A71" s="4" t="s">
        <v>32</v>
      </c>
      <c r="B71" s="8" t="s">
        <v>47</v>
      </c>
      <c r="C71" s="5" t="s">
        <v>9</v>
      </c>
      <c r="D71" s="5" t="s">
        <v>48</v>
      </c>
      <c r="E71" s="8" t="s">
        <v>33</v>
      </c>
      <c r="F71" s="9">
        <v>40730</v>
      </c>
      <c r="G71" t="s">
        <v>10</v>
      </c>
      <c r="H71" s="10">
        <v>100</v>
      </c>
    </row>
    <row r="72" spans="1:8" hidden="1" outlineLevel="2" x14ac:dyDescent="0.25">
      <c r="A72" s="4" t="s">
        <v>32</v>
      </c>
      <c r="B72" s="5" t="s">
        <v>34</v>
      </c>
      <c r="C72" s="5" t="s">
        <v>9</v>
      </c>
      <c r="D72" s="5" t="s">
        <v>48</v>
      </c>
      <c r="E72" s="8" t="s">
        <v>9</v>
      </c>
      <c r="F72" s="6">
        <v>40752</v>
      </c>
      <c r="G72" t="s">
        <v>10</v>
      </c>
      <c r="H72" s="7">
        <v>100</v>
      </c>
    </row>
    <row r="73" spans="1:8" s="20" customFormat="1" outlineLevel="1" collapsed="1" x14ac:dyDescent="0.25">
      <c r="A73" s="4"/>
      <c r="B73" s="5"/>
      <c r="C73" s="4" t="s">
        <v>65</v>
      </c>
      <c r="D73" s="5"/>
      <c r="E73" s="8"/>
      <c r="F73" s="6"/>
      <c r="H73" s="7">
        <f>SUBTOTAL(9,H64:H72)</f>
        <v>1050</v>
      </c>
    </row>
    <row r="74" spans="1:8" s="20" customFormat="1" x14ac:dyDescent="0.25">
      <c r="A74" s="4"/>
      <c r="B74" s="5"/>
      <c r="C74" s="4" t="s">
        <v>42</v>
      </c>
      <c r="D74" s="5"/>
      <c r="E74" s="8"/>
      <c r="F74" s="6"/>
      <c r="H74" s="7">
        <f>SUBTOTAL(9,H2:H72)</f>
        <v>33540</v>
      </c>
    </row>
  </sheetData>
  <sortState ref="A2:H69">
    <sortCondition ref="C2:C6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A28" sqref="A28"/>
    </sheetView>
  </sheetViews>
  <sheetFormatPr defaultRowHeight="15" x14ac:dyDescent="0.25"/>
  <cols>
    <col min="1" max="1" width="9.140625" style="19"/>
    <col min="2" max="2" width="27" style="19" bestFit="1" customWidth="1"/>
    <col min="3" max="3" width="10.85546875" style="19" bestFit="1" customWidth="1"/>
    <col min="4" max="4" width="9.140625" style="19"/>
    <col min="5" max="5" width="16.42578125" style="19" bestFit="1" customWidth="1"/>
    <col min="6" max="6" width="10.85546875" style="19" bestFit="1" customWidth="1"/>
    <col min="7" max="7" width="10.140625" style="19" bestFit="1" customWidth="1"/>
    <col min="8" max="8" width="11" style="19" bestFit="1" customWidth="1"/>
    <col min="9" max="16384" width="9.140625" style="19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64</v>
      </c>
      <c r="F1" s="1" t="s">
        <v>4</v>
      </c>
      <c r="G1" s="2" t="s">
        <v>5</v>
      </c>
      <c r="H1" s="3" t="s">
        <v>6</v>
      </c>
    </row>
    <row r="2" spans="1:8" x14ac:dyDescent="0.25">
      <c r="A2" s="4" t="s">
        <v>7</v>
      </c>
      <c r="B2" s="5" t="s">
        <v>8</v>
      </c>
      <c r="C2" s="5" t="s">
        <v>9</v>
      </c>
      <c r="D2" s="5" t="s">
        <v>48</v>
      </c>
      <c r="E2" s="5" t="s">
        <v>50</v>
      </c>
      <c r="F2" s="6">
        <v>40555</v>
      </c>
      <c r="G2" s="19" t="s">
        <v>10</v>
      </c>
      <c r="H2" s="7">
        <v>150</v>
      </c>
    </row>
    <row r="3" spans="1:8" x14ac:dyDescent="0.25">
      <c r="A3" s="4" t="s">
        <v>7</v>
      </c>
      <c r="B3" s="5" t="s">
        <v>11</v>
      </c>
      <c r="C3" s="5" t="s">
        <v>9</v>
      </c>
      <c r="D3" s="5" t="s">
        <v>48</v>
      </c>
      <c r="E3" s="5" t="s">
        <v>50</v>
      </c>
      <c r="F3" s="6">
        <v>40558</v>
      </c>
      <c r="G3" s="19" t="s">
        <v>10</v>
      </c>
      <c r="H3" s="7">
        <v>150</v>
      </c>
    </row>
    <row r="4" spans="1:8" x14ac:dyDescent="0.25">
      <c r="A4" s="4" t="s">
        <v>15</v>
      </c>
      <c r="B4" s="5" t="s">
        <v>45</v>
      </c>
      <c r="C4" s="5" t="s">
        <v>16</v>
      </c>
      <c r="D4" s="5" t="s">
        <v>48</v>
      </c>
      <c r="E4" s="8" t="s">
        <v>52</v>
      </c>
      <c r="F4" s="9">
        <v>40581</v>
      </c>
      <c r="G4" s="19" t="s">
        <v>10</v>
      </c>
      <c r="H4" s="7">
        <v>50</v>
      </c>
    </row>
    <row r="5" spans="1:8" x14ac:dyDescent="0.25">
      <c r="A5" s="4" t="s">
        <v>15</v>
      </c>
      <c r="B5" s="5" t="s">
        <v>17</v>
      </c>
      <c r="C5" s="5" t="s">
        <v>16</v>
      </c>
      <c r="D5" s="5" t="s">
        <v>48</v>
      </c>
      <c r="E5" s="8" t="s">
        <v>50</v>
      </c>
      <c r="F5" s="9">
        <v>40584</v>
      </c>
      <c r="G5" s="19" t="s">
        <v>10</v>
      </c>
      <c r="H5" s="7">
        <v>950</v>
      </c>
    </row>
    <row r="6" spans="1:8" x14ac:dyDescent="0.25">
      <c r="A6" s="4" t="s">
        <v>15</v>
      </c>
      <c r="B6" s="5" t="s">
        <v>45</v>
      </c>
      <c r="C6" s="5" t="s">
        <v>16</v>
      </c>
      <c r="D6" s="5" t="s">
        <v>48</v>
      </c>
      <c r="E6" s="8" t="s">
        <v>51</v>
      </c>
      <c r="F6" s="9">
        <v>40601</v>
      </c>
      <c r="G6" s="19" t="s">
        <v>10</v>
      </c>
      <c r="H6" s="7">
        <v>100</v>
      </c>
    </row>
    <row r="7" spans="1:8" x14ac:dyDescent="0.25">
      <c r="A7" s="4" t="s">
        <v>21</v>
      </c>
      <c r="B7" s="5" t="s">
        <v>17</v>
      </c>
      <c r="C7" s="5" t="s">
        <v>16</v>
      </c>
      <c r="D7" s="5" t="s">
        <v>48</v>
      </c>
      <c r="E7" s="8" t="s">
        <v>50</v>
      </c>
      <c r="F7" s="9">
        <v>40607</v>
      </c>
      <c r="G7" s="19" t="s">
        <v>10</v>
      </c>
      <c r="H7" s="7">
        <v>1100</v>
      </c>
    </row>
    <row r="8" spans="1:8" x14ac:dyDescent="0.25">
      <c r="A8" s="4" t="s">
        <v>21</v>
      </c>
      <c r="B8" s="5" t="s">
        <v>45</v>
      </c>
      <c r="C8" s="5" t="s">
        <v>16</v>
      </c>
      <c r="D8" s="5" t="s">
        <v>48</v>
      </c>
      <c r="E8" s="8" t="s">
        <v>51</v>
      </c>
      <c r="F8" s="9">
        <v>40607</v>
      </c>
      <c r="G8" s="19" t="s">
        <v>10</v>
      </c>
      <c r="H8" s="7">
        <v>50</v>
      </c>
    </row>
    <row r="9" spans="1:8" x14ac:dyDescent="0.25">
      <c r="A9" s="4" t="s">
        <v>21</v>
      </c>
      <c r="B9" s="5" t="s">
        <v>22</v>
      </c>
      <c r="C9" s="5" t="s">
        <v>9</v>
      </c>
      <c r="D9" s="5" t="s">
        <v>48</v>
      </c>
      <c r="E9" s="8" t="s">
        <v>51</v>
      </c>
      <c r="F9" s="9">
        <v>40609</v>
      </c>
      <c r="G9" s="19" t="s">
        <v>10</v>
      </c>
      <c r="H9" s="7">
        <v>100</v>
      </c>
    </row>
    <row r="10" spans="1:8" x14ac:dyDescent="0.25">
      <c r="A10" s="4" t="s">
        <v>21</v>
      </c>
      <c r="B10" s="5" t="s">
        <v>46</v>
      </c>
      <c r="C10" s="5" t="s">
        <v>9</v>
      </c>
      <c r="D10" s="5" t="s">
        <v>48</v>
      </c>
      <c r="E10" s="8" t="s">
        <v>56</v>
      </c>
      <c r="F10" s="9">
        <v>40625</v>
      </c>
      <c r="G10" s="19" t="s">
        <v>10</v>
      </c>
      <c r="H10" s="7">
        <v>50</v>
      </c>
    </row>
    <row r="11" spans="1:8" x14ac:dyDescent="0.25">
      <c r="A11" s="4" t="s">
        <v>23</v>
      </c>
      <c r="B11" s="8" t="s">
        <v>24</v>
      </c>
      <c r="C11" s="5" t="s">
        <v>9</v>
      </c>
      <c r="D11" s="5" t="s">
        <v>48</v>
      </c>
      <c r="E11" s="8" t="s">
        <v>51</v>
      </c>
      <c r="F11" s="9">
        <v>40645</v>
      </c>
      <c r="G11" s="19" t="s">
        <v>10</v>
      </c>
      <c r="H11" s="10">
        <v>150</v>
      </c>
    </row>
    <row r="12" spans="1:8" x14ac:dyDescent="0.25">
      <c r="A12" s="4" t="s">
        <v>23</v>
      </c>
      <c r="B12" s="8" t="s">
        <v>25</v>
      </c>
      <c r="C12" s="5" t="s">
        <v>9</v>
      </c>
      <c r="D12" s="5" t="s">
        <v>48</v>
      </c>
      <c r="E12" s="8" t="s">
        <v>51</v>
      </c>
      <c r="F12" s="9">
        <v>40646</v>
      </c>
      <c r="G12" s="19" t="s">
        <v>10</v>
      </c>
      <c r="H12" s="10">
        <v>150</v>
      </c>
    </row>
    <row r="13" spans="1:8" x14ac:dyDescent="0.25">
      <c r="A13" s="4" t="s">
        <v>23</v>
      </c>
      <c r="B13" s="5" t="s">
        <v>45</v>
      </c>
      <c r="C13" s="5" t="s">
        <v>16</v>
      </c>
      <c r="D13" s="5" t="s">
        <v>48</v>
      </c>
      <c r="E13" s="8" t="s">
        <v>51</v>
      </c>
      <c r="F13" s="9">
        <v>40650</v>
      </c>
      <c r="G13" s="19" t="s">
        <v>10</v>
      </c>
      <c r="H13" s="10">
        <v>50</v>
      </c>
    </row>
    <row r="14" spans="1:8" x14ac:dyDescent="0.25">
      <c r="A14" s="4" t="s">
        <v>23</v>
      </c>
      <c r="B14" s="5" t="s">
        <v>45</v>
      </c>
      <c r="C14" s="5" t="s">
        <v>16</v>
      </c>
      <c r="D14" s="5" t="s">
        <v>48</v>
      </c>
      <c r="E14" s="8" t="s">
        <v>51</v>
      </c>
      <c r="F14" s="9">
        <v>40650</v>
      </c>
      <c r="G14" s="19" t="s">
        <v>10</v>
      </c>
      <c r="H14" s="10">
        <v>50</v>
      </c>
    </row>
    <row r="15" spans="1:8" x14ac:dyDescent="0.25">
      <c r="A15" s="4" t="s">
        <v>23</v>
      </c>
      <c r="B15" s="8" t="s">
        <v>26</v>
      </c>
      <c r="C15" s="5" t="s">
        <v>9</v>
      </c>
      <c r="D15" s="5" t="s">
        <v>48</v>
      </c>
      <c r="E15" s="8" t="s">
        <v>51</v>
      </c>
      <c r="F15" s="9">
        <v>40663</v>
      </c>
      <c r="G15" s="19" t="s">
        <v>10</v>
      </c>
      <c r="H15" s="11">
        <v>100</v>
      </c>
    </row>
    <row r="16" spans="1:8" x14ac:dyDescent="0.25">
      <c r="A16" s="4" t="s">
        <v>27</v>
      </c>
      <c r="B16" s="5" t="s">
        <v>45</v>
      </c>
      <c r="C16" s="5" t="s">
        <v>16</v>
      </c>
      <c r="D16" s="5" t="s">
        <v>48</v>
      </c>
      <c r="E16" s="8" t="s">
        <v>59</v>
      </c>
      <c r="F16" s="9">
        <v>40689</v>
      </c>
      <c r="G16" s="19" t="s">
        <v>10</v>
      </c>
      <c r="H16" s="7">
        <v>100</v>
      </c>
    </row>
    <row r="17" spans="1:8" x14ac:dyDescent="0.25">
      <c r="A17" s="4" t="s">
        <v>32</v>
      </c>
      <c r="B17" s="8" t="s">
        <v>47</v>
      </c>
      <c r="C17" s="5" t="s">
        <v>9</v>
      </c>
      <c r="D17" s="5" t="s">
        <v>48</v>
      </c>
      <c r="E17" s="8" t="s">
        <v>55</v>
      </c>
      <c r="F17" s="9">
        <v>40730</v>
      </c>
      <c r="G17" s="19" t="s">
        <v>10</v>
      </c>
      <c r="H17" s="10">
        <v>100</v>
      </c>
    </row>
    <row r="18" spans="1:8" x14ac:dyDescent="0.25">
      <c r="A18" s="4" t="s">
        <v>32</v>
      </c>
      <c r="B18" s="5" t="s">
        <v>34</v>
      </c>
      <c r="C18" s="5" t="s">
        <v>9</v>
      </c>
      <c r="D18" s="5" t="s">
        <v>48</v>
      </c>
      <c r="E18" s="8" t="s">
        <v>51</v>
      </c>
      <c r="F18" s="6">
        <v>40752</v>
      </c>
      <c r="G18" s="19" t="s">
        <v>10</v>
      </c>
      <c r="H18" s="7">
        <v>100</v>
      </c>
    </row>
    <row r="19" spans="1:8" x14ac:dyDescent="0.25">
      <c r="A19" s="4" t="s">
        <v>15</v>
      </c>
      <c r="B19" s="5" t="s">
        <v>18</v>
      </c>
      <c r="C19" s="5" t="s">
        <v>19</v>
      </c>
      <c r="D19" s="5" t="s">
        <v>48</v>
      </c>
      <c r="E19" s="8" t="s">
        <v>55</v>
      </c>
      <c r="F19" s="9">
        <v>40586</v>
      </c>
      <c r="G19" s="5" t="s">
        <v>20</v>
      </c>
      <c r="H19" s="7">
        <v>300</v>
      </c>
    </row>
    <row r="20" spans="1:8" x14ac:dyDescent="0.25">
      <c r="A20" s="4" t="s">
        <v>15</v>
      </c>
      <c r="B20" s="5" t="s">
        <v>18</v>
      </c>
      <c r="C20" s="5" t="s">
        <v>19</v>
      </c>
      <c r="D20" s="5" t="s">
        <v>48</v>
      </c>
      <c r="E20" s="8" t="s">
        <v>55</v>
      </c>
      <c r="F20" s="9">
        <v>40586</v>
      </c>
      <c r="G20" s="5" t="s">
        <v>20</v>
      </c>
      <c r="H20" s="7">
        <v>300</v>
      </c>
    </row>
    <row r="21" spans="1:8" x14ac:dyDescent="0.25">
      <c r="A21" s="4" t="s">
        <v>15</v>
      </c>
      <c r="B21" s="5" t="s">
        <v>18</v>
      </c>
      <c r="C21" s="5" t="s">
        <v>19</v>
      </c>
      <c r="D21" s="5" t="s">
        <v>48</v>
      </c>
      <c r="E21" s="8" t="s">
        <v>59</v>
      </c>
      <c r="F21" s="9">
        <v>40587</v>
      </c>
      <c r="G21" s="5" t="s">
        <v>20</v>
      </c>
      <c r="H21" s="7">
        <v>600</v>
      </c>
    </row>
    <row r="22" spans="1:8" x14ac:dyDescent="0.25">
      <c r="A22" s="4" t="s">
        <v>21</v>
      </c>
      <c r="B22" s="5" t="s">
        <v>18</v>
      </c>
      <c r="C22" s="5" t="s">
        <v>19</v>
      </c>
      <c r="D22" s="5" t="s">
        <v>48</v>
      </c>
      <c r="E22" s="8" t="s">
        <v>54</v>
      </c>
      <c r="F22" s="9">
        <v>40619</v>
      </c>
      <c r="G22" s="5" t="s">
        <v>20</v>
      </c>
      <c r="H22" s="7">
        <v>600</v>
      </c>
    </row>
    <row r="23" spans="1:8" x14ac:dyDescent="0.25">
      <c r="A23" s="4" t="s">
        <v>21</v>
      </c>
      <c r="B23" s="5" t="s">
        <v>18</v>
      </c>
      <c r="C23" s="5" t="s">
        <v>19</v>
      </c>
      <c r="D23" s="5" t="s">
        <v>48</v>
      </c>
      <c r="E23" s="8" t="s">
        <v>57</v>
      </c>
      <c r="F23" s="9">
        <v>40659</v>
      </c>
      <c r="G23" s="5" t="s">
        <v>20</v>
      </c>
      <c r="H23" s="7">
        <v>600</v>
      </c>
    </row>
    <row r="24" spans="1:8" x14ac:dyDescent="0.25">
      <c r="A24" s="4" t="s">
        <v>21</v>
      </c>
      <c r="B24" s="5" t="s">
        <v>18</v>
      </c>
      <c r="C24" s="5" t="s">
        <v>19</v>
      </c>
      <c r="D24" s="5" t="s">
        <v>48</v>
      </c>
      <c r="E24" s="8" t="s">
        <v>58</v>
      </c>
      <c r="F24" s="9">
        <v>40661</v>
      </c>
      <c r="G24" s="5" t="s">
        <v>20</v>
      </c>
      <c r="H24" s="7">
        <v>600</v>
      </c>
    </row>
    <row r="25" spans="1:8" x14ac:dyDescent="0.25">
      <c r="A25" s="4" t="s">
        <v>21</v>
      </c>
      <c r="B25" s="5" t="s">
        <v>18</v>
      </c>
      <c r="C25" s="5" t="s">
        <v>19</v>
      </c>
      <c r="D25" s="5" t="s">
        <v>48</v>
      </c>
      <c r="E25" s="8" t="s">
        <v>59</v>
      </c>
      <c r="F25" s="9">
        <v>40663</v>
      </c>
      <c r="G25" s="5" t="s">
        <v>20</v>
      </c>
      <c r="H25" s="7">
        <v>600</v>
      </c>
    </row>
    <row r="26" spans="1:8" x14ac:dyDescent="0.25">
      <c r="A26" s="4" t="s">
        <v>27</v>
      </c>
      <c r="B26" s="5" t="s">
        <v>18</v>
      </c>
      <c r="C26" s="5" t="s">
        <v>19</v>
      </c>
      <c r="D26" s="5" t="s">
        <v>48</v>
      </c>
      <c r="E26" s="8" t="s">
        <v>59</v>
      </c>
      <c r="F26" s="9">
        <v>40688</v>
      </c>
      <c r="G26" s="5" t="s">
        <v>20</v>
      </c>
      <c r="H26" s="7">
        <v>600</v>
      </c>
    </row>
    <row r="27" spans="1:8" x14ac:dyDescent="0.25">
      <c r="A27" s="4" t="s">
        <v>27</v>
      </c>
      <c r="B27" s="5" t="s">
        <v>18</v>
      </c>
      <c r="C27" s="5" t="s">
        <v>19</v>
      </c>
      <c r="D27" s="5" t="s">
        <v>48</v>
      </c>
      <c r="E27" s="8" t="s">
        <v>55</v>
      </c>
      <c r="F27" s="9">
        <v>40689</v>
      </c>
      <c r="G27" s="5" t="s">
        <v>20</v>
      </c>
      <c r="H27" s="7">
        <v>600</v>
      </c>
    </row>
    <row r="28" spans="1:8" x14ac:dyDescent="0.25">
      <c r="A28" s="4" t="s">
        <v>30</v>
      </c>
      <c r="B28" s="5" t="s">
        <v>18</v>
      </c>
      <c r="C28" s="5" t="s">
        <v>19</v>
      </c>
      <c r="D28" s="5" t="s">
        <v>48</v>
      </c>
      <c r="E28" s="8" t="s">
        <v>54</v>
      </c>
      <c r="F28" s="9">
        <v>40708</v>
      </c>
      <c r="G28" s="5" t="s">
        <v>20</v>
      </c>
      <c r="H28" s="7">
        <v>600</v>
      </c>
    </row>
    <row r="29" spans="1:8" x14ac:dyDescent="0.25">
      <c r="A29" s="4" t="s">
        <v>30</v>
      </c>
      <c r="B29" s="5" t="s">
        <v>18</v>
      </c>
      <c r="C29" s="5" t="s">
        <v>19</v>
      </c>
      <c r="D29" s="5" t="s">
        <v>48</v>
      </c>
      <c r="E29" s="8" t="s">
        <v>55</v>
      </c>
      <c r="F29" s="9">
        <v>40710</v>
      </c>
      <c r="G29" s="5" t="s">
        <v>20</v>
      </c>
      <c r="H29" s="7">
        <v>600</v>
      </c>
    </row>
    <row r="30" spans="1:8" x14ac:dyDescent="0.25">
      <c r="A30" s="4" t="s">
        <v>30</v>
      </c>
      <c r="B30" s="5" t="s">
        <v>18</v>
      </c>
      <c r="C30" s="5" t="s">
        <v>19</v>
      </c>
      <c r="D30" s="5" t="s">
        <v>48</v>
      </c>
      <c r="E30" s="8" t="s">
        <v>59</v>
      </c>
      <c r="F30" s="9">
        <v>40712</v>
      </c>
      <c r="G30" s="5" t="s">
        <v>20</v>
      </c>
      <c r="H30" s="7">
        <v>600</v>
      </c>
    </row>
    <row r="31" spans="1:8" x14ac:dyDescent="0.25">
      <c r="A31" s="4" t="s">
        <v>32</v>
      </c>
      <c r="B31" s="5" t="s">
        <v>18</v>
      </c>
      <c r="C31" s="5" t="s">
        <v>19</v>
      </c>
      <c r="D31" s="5" t="s">
        <v>48</v>
      </c>
      <c r="E31" s="8" t="s">
        <v>53</v>
      </c>
      <c r="F31" s="9">
        <v>40745</v>
      </c>
      <c r="G31" s="5" t="s">
        <v>20</v>
      </c>
      <c r="H31" s="10">
        <v>210</v>
      </c>
    </row>
    <row r="32" spans="1:8" x14ac:dyDescent="0.25">
      <c r="A32" s="4" t="s">
        <v>32</v>
      </c>
      <c r="B32" s="5" t="s">
        <v>18</v>
      </c>
      <c r="C32" s="5" t="s">
        <v>19</v>
      </c>
      <c r="D32" s="5" t="s">
        <v>48</v>
      </c>
      <c r="E32" s="8" t="s">
        <v>55</v>
      </c>
      <c r="F32" s="9">
        <v>40750</v>
      </c>
      <c r="G32" s="5" t="s">
        <v>20</v>
      </c>
      <c r="H32" s="10">
        <v>600</v>
      </c>
    </row>
    <row r="33" spans="1:8" x14ac:dyDescent="0.25">
      <c r="A33" s="4" t="s">
        <v>35</v>
      </c>
      <c r="B33" s="5" t="s">
        <v>18</v>
      </c>
      <c r="C33" s="5" t="s">
        <v>19</v>
      </c>
      <c r="D33" s="5" t="s">
        <v>48</v>
      </c>
      <c r="E33" s="8" t="s">
        <v>58</v>
      </c>
      <c r="F33" s="9">
        <v>40760</v>
      </c>
      <c r="G33" s="5" t="s">
        <v>20</v>
      </c>
      <c r="H33" s="10">
        <v>300</v>
      </c>
    </row>
    <row r="34" spans="1:8" x14ac:dyDescent="0.25">
      <c r="A34" s="4" t="s">
        <v>36</v>
      </c>
      <c r="B34" s="5" t="s">
        <v>18</v>
      </c>
      <c r="C34" s="5" t="s">
        <v>19</v>
      </c>
      <c r="D34" s="5" t="s">
        <v>48</v>
      </c>
      <c r="E34" s="8" t="s">
        <v>55</v>
      </c>
      <c r="F34" s="9">
        <v>40801</v>
      </c>
      <c r="G34" s="5" t="s">
        <v>20</v>
      </c>
      <c r="H34" s="10">
        <v>600</v>
      </c>
    </row>
    <row r="35" spans="1:8" x14ac:dyDescent="0.25">
      <c r="A35" s="4" t="s">
        <v>7</v>
      </c>
      <c r="B35" s="5" t="s">
        <v>12</v>
      </c>
      <c r="C35" s="5" t="s">
        <v>13</v>
      </c>
      <c r="D35" s="5" t="s">
        <v>48</v>
      </c>
      <c r="E35" s="5" t="s">
        <v>51</v>
      </c>
      <c r="F35" s="6">
        <v>40558</v>
      </c>
      <c r="G35" s="5" t="s">
        <v>14</v>
      </c>
      <c r="H35" s="7">
        <v>1900</v>
      </c>
    </row>
    <row r="36" spans="1:8" x14ac:dyDescent="0.25">
      <c r="A36" s="4" t="s">
        <v>15</v>
      </c>
      <c r="B36" s="5" t="s">
        <v>12</v>
      </c>
      <c r="C36" s="5" t="s">
        <v>13</v>
      </c>
      <c r="D36" s="5" t="s">
        <v>48</v>
      </c>
      <c r="E36" s="8" t="s">
        <v>53</v>
      </c>
      <c r="F36" s="9">
        <v>40579</v>
      </c>
      <c r="G36" s="5" t="s">
        <v>14</v>
      </c>
      <c r="H36" s="7">
        <v>210</v>
      </c>
    </row>
    <row r="37" spans="1:8" x14ac:dyDescent="0.25">
      <c r="A37" s="4" t="s">
        <v>15</v>
      </c>
      <c r="B37" s="5" t="s">
        <v>12</v>
      </c>
      <c r="C37" s="5" t="s">
        <v>13</v>
      </c>
      <c r="D37" s="5" t="s">
        <v>48</v>
      </c>
      <c r="E37" s="8" t="s">
        <v>51</v>
      </c>
      <c r="F37" s="9">
        <v>40586</v>
      </c>
      <c r="G37" s="5" t="s">
        <v>14</v>
      </c>
      <c r="H37" s="7">
        <v>210</v>
      </c>
    </row>
    <row r="38" spans="1:8" x14ac:dyDescent="0.25">
      <c r="A38" s="4" t="s">
        <v>15</v>
      </c>
      <c r="B38" s="5" t="s">
        <v>12</v>
      </c>
      <c r="C38" s="5" t="s">
        <v>13</v>
      </c>
      <c r="D38" s="5" t="s">
        <v>48</v>
      </c>
      <c r="E38" s="8" t="s">
        <v>53</v>
      </c>
      <c r="F38" s="9">
        <v>40592</v>
      </c>
      <c r="G38" s="5" t="s">
        <v>14</v>
      </c>
      <c r="H38" s="7">
        <v>210</v>
      </c>
    </row>
    <row r="39" spans="1:8" x14ac:dyDescent="0.25">
      <c r="A39" s="4" t="s">
        <v>21</v>
      </c>
      <c r="B39" s="5" t="s">
        <v>12</v>
      </c>
      <c r="C39" s="5" t="s">
        <v>13</v>
      </c>
      <c r="D39" s="5" t="s">
        <v>48</v>
      </c>
      <c r="E39" s="8" t="s">
        <v>51</v>
      </c>
      <c r="F39" s="9">
        <v>40617</v>
      </c>
      <c r="G39" s="5" t="s">
        <v>14</v>
      </c>
      <c r="H39" s="7">
        <v>210</v>
      </c>
    </row>
    <row r="40" spans="1:8" x14ac:dyDescent="0.25">
      <c r="A40" s="4" t="s">
        <v>21</v>
      </c>
      <c r="B40" s="5" t="s">
        <v>12</v>
      </c>
      <c r="C40" s="5" t="s">
        <v>13</v>
      </c>
      <c r="D40" s="5" t="s">
        <v>48</v>
      </c>
      <c r="E40" s="8" t="s">
        <v>55</v>
      </c>
      <c r="F40" s="9">
        <v>40621</v>
      </c>
      <c r="G40" s="5" t="s">
        <v>14</v>
      </c>
      <c r="H40" s="7">
        <v>600</v>
      </c>
    </row>
    <row r="41" spans="1:8" x14ac:dyDescent="0.25">
      <c r="A41" s="4" t="s">
        <v>21</v>
      </c>
      <c r="B41" s="5" t="s">
        <v>12</v>
      </c>
      <c r="C41" s="5" t="s">
        <v>13</v>
      </c>
      <c r="D41" s="5" t="s">
        <v>48</v>
      </c>
      <c r="E41" s="8" t="s">
        <v>51</v>
      </c>
      <c r="F41" s="9">
        <v>40663</v>
      </c>
      <c r="G41" s="5" t="s">
        <v>14</v>
      </c>
      <c r="H41" s="7">
        <v>210</v>
      </c>
    </row>
    <row r="42" spans="1:8" x14ac:dyDescent="0.25">
      <c r="A42" s="4" t="s">
        <v>23</v>
      </c>
      <c r="B42" s="5" t="s">
        <v>12</v>
      </c>
      <c r="C42" s="5" t="s">
        <v>13</v>
      </c>
      <c r="D42" s="5" t="s">
        <v>48</v>
      </c>
      <c r="E42" s="8" t="s">
        <v>52</v>
      </c>
      <c r="F42" s="9">
        <v>40681</v>
      </c>
      <c r="G42" s="5" t="s">
        <v>14</v>
      </c>
      <c r="H42" s="7">
        <v>210</v>
      </c>
    </row>
    <row r="43" spans="1:8" x14ac:dyDescent="0.25">
      <c r="A43" s="4" t="s">
        <v>27</v>
      </c>
      <c r="B43" s="5" t="s">
        <v>12</v>
      </c>
      <c r="C43" s="5" t="s">
        <v>13</v>
      </c>
      <c r="D43" s="5" t="s">
        <v>48</v>
      </c>
      <c r="E43" s="8" t="s">
        <v>52</v>
      </c>
      <c r="F43" s="9">
        <v>40687</v>
      </c>
      <c r="G43" s="5" t="s">
        <v>14</v>
      </c>
      <c r="H43" s="7">
        <v>210</v>
      </c>
    </row>
    <row r="44" spans="1:8" x14ac:dyDescent="0.25">
      <c r="A44" s="4" t="s">
        <v>30</v>
      </c>
      <c r="B44" s="5" t="s">
        <v>12</v>
      </c>
      <c r="C44" s="5" t="s">
        <v>13</v>
      </c>
      <c r="D44" s="5" t="s">
        <v>48</v>
      </c>
      <c r="E44" s="8" t="s">
        <v>51</v>
      </c>
      <c r="F44" s="9">
        <v>40703</v>
      </c>
      <c r="G44" s="5" t="s">
        <v>14</v>
      </c>
      <c r="H44" s="7">
        <v>210</v>
      </c>
    </row>
    <row r="45" spans="1:8" x14ac:dyDescent="0.25">
      <c r="A45" s="4" t="s">
        <v>30</v>
      </c>
      <c r="B45" s="5" t="s">
        <v>12</v>
      </c>
      <c r="C45" s="5" t="s">
        <v>13</v>
      </c>
      <c r="D45" s="5" t="s">
        <v>48</v>
      </c>
      <c r="E45" s="8" t="s">
        <v>52</v>
      </c>
      <c r="F45" s="9">
        <v>40703</v>
      </c>
      <c r="G45" s="5" t="s">
        <v>14</v>
      </c>
      <c r="H45" s="7">
        <v>210</v>
      </c>
    </row>
    <row r="46" spans="1:8" x14ac:dyDescent="0.25">
      <c r="A46" s="4" t="s">
        <v>30</v>
      </c>
      <c r="B46" s="5" t="s">
        <v>12</v>
      </c>
      <c r="C46" s="5" t="s">
        <v>13</v>
      </c>
      <c r="D46" s="5" t="s">
        <v>48</v>
      </c>
      <c r="E46" s="8" t="s">
        <v>52</v>
      </c>
      <c r="F46" s="9">
        <v>40718</v>
      </c>
      <c r="G46" s="5" t="s">
        <v>14</v>
      </c>
      <c r="H46" s="7">
        <v>210</v>
      </c>
    </row>
    <row r="47" spans="1:8" x14ac:dyDescent="0.25">
      <c r="A47" s="4" t="s">
        <v>30</v>
      </c>
      <c r="B47" s="5" t="s">
        <v>12</v>
      </c>
      <c r="C47" s="5" t="s">
        <v>13</v>
      </c>
      <c r="D47" s="5" t="s">
        <v>48</v>
      </c>
      <c r="E47" s="8" t="s">
        <v>50</v>
      </c>
      <c r="F47" s="9">
        <v>40718</v>
      </c>
      <c r="G47" s="5" t="s">
        <v>14</v>
      </c>
      <c r="H47" s="7">
        <v>210</v>
      </c>
    </row>
    <row r="48" spans="1:8" x14ac:dyDescent="0.25">
      <c r="A48" s="4" t="s">
        <v>30</v>
      </c>
      <c r="B48" s="5" t="s">
        <v>12</v>
      </c>
      <c r="C48" s="5" t="s">
        <v>13</v>
      </c>
      <c r="D48" s="5" t="s">
        <v>48</v>
      </c>
      <c r="E48" s="8" t="s">
        <v>51</v>
      </c>
      <c r="F48" s="9">
        <v>40722</v>
      </c>
      <c r="G48" s="5" t="s">
        <v>14</v>
      </c>
      <c r="H48" s="7">
        <v>210</v>
      </c>
    </row>
    <row r="49" spans="1:8" x14ac:dyDescent="0.25">
      <c r="A49" s="4" t="s">
        <v>30</v>
      </c>
      <c r="B49" s="5" t="s">
        <v>12</v>
      </c>
      <c r="C49" s="5" t="s">
        <v>13</v>
      </c>
      <c r="D49" s="5" t="s">
        <v>48</v>
      </c>
      <c r="E49" s="8" t="s">
        <v>52</v>
      </c>
      <c r="F49" s="9">
        <v>40722</v>
      </c>
      <c r="G49" s="5" t="s">
        <v>14</v>
      </c>
      <c r="H49" s="7">
        <v>210</v>
      </c>
    </row>
    <row r="50" spans="1:8" x14ac:dyDescent="0.25">
      <c r="A50" s="4" t="s">
        <v>32</v>
      </c>
      <c r="B50" s="5" t="s">
        <v>12</v>
      </c>
      <c r="C50" s="5" t="s">
        <v>13</v>
      </c>
      <c r="D50" s="5" t="s">
        <v>48</v>
      </c>
      <c r="E50" s="8" t="s">
        <v>51</v>
      </c>
      <c r="F50" s="9">
        <v>40736</v>
      </c>
      <c r="G50" s="5" t="s">
        <v>14</v>
      </c>
      <c r="H50" s="10">
        <v>210</v>
      </c>
    </row>
    <row r="51" spans="1:8" x14ac:dyDescent="0.25">
      <c r="A51" s="4" t="s">
        <v>32</v>
      </c>
      <c r="B51" s="5" t="s">
        <v>12</v>
      </c>
      <c r="C51" s="5" t="s">
        <v>13</v>
      </c>
      <c r="D51" s="5" t="s">
        <v>48</v>
      </c>
      <c r="E51" s="8" t="s">
        <v>52</v>
      </c>
      <c r="F51" s="9">
        <v>40745</v>
      </c>
      <c r="G51" s="5" t="s">
        <v>14</v>
      </c>
      <c r="H51" s="10">
        <v>210</v>
      </c>
    </row>
    <row r="52" spans="1:8" x14ac:dyDescent="0.25">
      <c r="A52" s="4" t="s">
        <v>32</v>
      </c>
      <c r="B52" s="5" t="s">
        <v>12</v>
      </c>
      <c r="C52" s="5" t="s">
        <v>13</v>
      </c>
      <c r="D52" s="5" t="s">
        <v>48</v>
      </c>
      <c r="E52" s="8" t="s">
        <v>52</v>
      </c>
      <c r="F52" s="9">
        <v>40745</v>
      </c>
      <c r="G52" s="5" t="s">
        <v>14</v>
      </c>
      <c r="H52" s="10">
        <v>210</v>
      </c>
    </row>
    <row r="53" spans="1:8" x14ac:dyDescent="0.25">
      <c r="A53" s="4" t="s">
        <v>35</v>
      </c>
      <c r="B53" s="5" t="s">
        <v>12</v>
      </c>
      <c r="C53" s="5" t="s">
        <v>13</v>
      </c>
      <c r="D53" s="5" t="s">
        <v>48</v>
      </c>
      <c r="E53" s="8" t="s">
        <v>51</v>
      </c>
      <c r="F53" s="9">
        <v>40766</v>
      </c>
      <c r="G53" s="5" t="s">
        <v>14</v>
      </c>
      <c r="H53" s="10">
        <v>210</v>
      </c>
    </row>
    <row r="54" spans="1:8" x14ac:dyDescent="0.25">
      <c r="A54" s="4" t="s">
        <v>35</v>
      </c>
      <c r="B54" s="5" t="s">
        <v>12</v>
      </c>
      <c r="C54" s="5" t="s">
        <v>13</v>
      </c>
      <c r="D54" s="5" t="s">
        <v>48</v>
      </c>
      <c r="E54" s="8" t="s">
        <v>55</v>
      </c>
      <c r="F54" s="9">
        <v>40772</v>
      </c>
      <c r="G54" s="5" t="s">
        <v>14</v>
      </c>
      <c r="H54" s="10">
        <v>210</v>
      </c>
    </row>
    <row r="55" spans="1:8" x14ac:dyDescent="0.25">
      <c r="A55" s="4" t="s">
        <v>35</v>
      </c>
      <c r="B55" s="5" t="s">
        <v>12</v>
      </c>
      <c r="C55" s="5" t="s">
        <v>13</v>
      </c>
      <c r="D55" s="5" t="s">
        <v>48</v>
      </c>
      <c r="E55" s="8" t="s">
        <v>52</v>
      </c>
      <c r="F55" s="9">
        <v>40772</v>
      </c>
      <c r="G55" s="5" t="s">
        <v>14</v>
      </c>
      <c r="H55" s="10">
        <v>210</v>
      </c>
    </row>
    <row r="56" spans="1:8" x14ac:dyDescent="0.25">
      <c r="A56" s="4" t="s">
        <v>35</v>
      </c>
      <c r="B56" s="5" t="s">
        <v>12</v>
      </c>
      <c r="C56" s="5" t="s">
        <v>13</v>
      </c>
      <c r="D56" s="5" t="s">
        <v>48</v>
      </c>
      <c r="E56" s="8" t="s">
        <v>51</v>
      </c>
      <c r="F56" s="9">
        <v>40778</v>
      </c>
      <c r="G56" s="5" t="s">
        <v>14</v>
      </c>
      <c r="H56" s="10">
        <v>210</v>
      </c>
    </row>
    <row r="57" spans="1:8" x14ac:dyDescent="0.25">
      <c r="A57" s="4" t="s">
        <v>35</v>
      </c>
      <c r="B57" s="5" t="s">
        <v>12</v>
      </c>
      <c r="C57" s="5" t="s">
        <v>13</v>
      </c>
      <c r="D57" s="5" t="s">
        <v>48</v>
      </c>
      <c r="E57" s="8" t="s">
        <v>58</v>
      </c>
      <c r="F57" s="9">
        <v>40786</v>
      </c>
      <c r="G57" s="5" t="s">
        <v>14</v>
      </c>
      <c r="H57" s="10">
        <v>210</v>
      </c>
    </row>
    <row r="58" spans="1:8" x14ac:dyDescent="0.25">
      <c r="A58" s="4" t="s">
        <v>36</v>
      </c>
      <c r="B58" s="5" t="s">
        <v>12</v>
      </c>
      <c r="C58" s="5" t="s">
        <v>13</v>
      </c>
      <c r="D58" s="5" t="s">
        <v>48</v>
      </c>
      <c r="E58" s="8" t="s">
        <v>52</v>
      </c>
      <c r="F58" s="9">
        <v>40793</v>
      </c>
      <c r="G58" s="5" t="s">
        <v>14</v>
      </c>
      <c r="H58" s="10">
        <v>210</v>
      </c>
    </row>
    <row r="59" spans="1:8" x14ac:dyDescent="0.25">
      <c r="A59" s="4" t="s">
        <v>36</v>
      </c>
      <c r="B59" s="5" t="s">
        <v>12</v>
      </c>
      <c r="C59" s="5" t="s">
        <v>13</v>
      </c>
      <c r="D59" s="5" t="s">
        <v>48</v>
      </c>
      <c r="E59" s="8" t="s">
        <v>51</v>
      </c>
      <c r="F59" s="9">
        <v>40799</v>
      </c>
      <c r="G59" s="5" t="s">
        <v>14</v>
      </c>
      <c r="H59" s="10">
        <v>210</v>
      </c>
    </row>
    <row r="60" spans="1:8" x14ac:dyDescent="0.25">
      <c r="A60" s="4" t="s">
        <v>36</v>
      </c>
      <c r="B60" s="5" t="s">
        <v>12</v>
      </c>
      <c r="C60" s="5" t="s">
        <v>13</v>
      </c>
      <c r="D60" s="5" t="s">
        <v>48</v>
      </c>
      <c r="E60" s="8" t="s">
        <v>50</v>
      </c>
      <c r="F60" s="9">
        <v>40800</v>
      </c>
      <c r="G60" s="5" t="s">
        <v>14</v>
      </c>
      <c r="H60" s="10">
        <v>210</v>
      </c>
    </row>
    <row r="61" spans="1:8" x14ac:dyDescent="0.25">
      <c r="A61" s="4" t="s">
        <v>36</v>
      </c>
      <c r="B61" s="5" t="s">
        <v>12</v>
      </c>
      <c r="C61" s="5" t="s">
        <v>13</v>
      </c>
      <c r="D61" s="5" t="s">
        <v>48</v>
      </c>
      <c r="E61" s="8" t="s">
        <v>52</v>
      </c>
      <c r="F61" s="9">
        <v>40806</v>
      </c>
      <c r="G61" s="5" t="s">
        <v>14</v>
      </c>
      <c r="H61" s="10">
        <v>210</v>
      </c>
    </row>
    <row r="62" spans="1:8" x14ac:dyDescent="0.25">
      <c r="A62" s="4" t="s">
        <v>36</v>
      </c>
      <c r="B62" s="5" t="s">
        <v>12</v>
      </c>
      <c r="C62" s="5" t="s">
        <v>13</v>
      </c>
      <c r="D62" s="5" t="s">
        <v>48</v>
      </c>
      <c r="E62" s="8" t="s">
        <v>51</v>
      </c>
      <c r="F62" s="9">
        <v>40806</v>
      </c>
      <c r="G62" s="5" t="s">
        <v>14</v>
      </c>
      <c r="H62" s="10">
        <v>210</v>
      </c>
    </row>
    <row r="63" spans="1:8" x14ac:dyDescent="0.25">
      <c r="A63" s="4" t="s">
        <v>36</v>
      </c>
      <c r="B63" s="5" t="s">
        <v>12</v>
      </c>
      <c r="C63" s="5" t="s">
        <v>13</v>
      </c>
      <c r="D63" s="5" t="s">
        <v>48</v>
      </c>
      <c r="E63" s="8" t="s">
        <v>50</v>
      </c>
      <c r="F63" s="9">
        <v>40816</v>
      </c>
      <c r="G63" s="5" t="s">
        <v>14</v>
      </c>
      <c r="H63" s="11">
        <v>210</v>
      </c>
    </row>
    <row r="64" spans="1:8" x14ac:dyDescent="0.25">
      <c r="A64" s="4" t="s">
        <v>27</v>
      </c>
      <c r="B64" s="5" t="s">
        <v>28</v>
      </c>
      <c r="C64" s="5" t="s">
        <v>19</v>
      </c>
      <c r="D64" s="5" t="s">
        <v>49</v>
      </c>
      <c r="E64" s="8" t="s">
        <v>55</v>
      </c>
      <c r="F64" s="6">
        <v>40693</v>
      </c>
      <c r="G64" s="5" t="s">
        <v>29</v>
      </c>
      <c r="H64" s="7">
        <v>4000</v>
      </c>
    </row>
    <row r="65" spans="1:8" x14ac:dyDescent="0.25">
      <c r="A65" s="4" t="s">
        <v>30</v>
      </c>
      <c r="B65" s="5" t="s">
        <v>28</v>
      </c>
      <c r="C65" s="5" t="s">
        <v>19</v>
      </c>
      <c r="D65" s="5" t="s">
        <v>49</v>
      </c>
      <c r="E65" s="8" t="s">
        <v>55</v>
      </c>
      <c r="F65" s="6">
        <v>40703</v>
      </c>
      <c r="G65" s="5" t="s">
        <v>29</v>
      </c>
      <c r="H65" s="7">
        <v>2400</v>
      </c>
    </row>
    <row r="66" spans="1:8" x14ac:dyDescent="0.25">
      <c r="A66" s="4" t="s">
        <v>30</v>
      </c>
      <c r="B66" s="5" t="s">
        <v>28</v>
      </c>
      <c r="C66" s="5" t="s">
        <v>19</v>
      </c>
      <c r="D66" s="5" t="s">
        <v>49</v>
      </c>
      <c r="E66" s="8" t="s">
        <v>55</v>
      </c>
      <c r="F66" s="6">
        <v>40704</v>
      </c>
      <c r="G66" s="5" t="s">
        <v>29</v>
      </c>
      <c r="H66" s="7">
        <v>2310</v>
      </c>
    </row>
    <row r="67" spans="1:8" x14ac:dyDescent="0.25">
      <c r="A67" s="4" t="s">
        <v>32</v>
      </c>
      <c r="B67" s="5" t="s">
        <v>28</v>
      </c>
      <c r="C67" s="5" t="s">
        <v>19</v>
      </c>
      <c r="D67" s="5" t="s">
        <v>49</v>
      </c>
      <c r="E67" s="8" t="s">
        <v>55</v>
      </c>
      <c r="F67" s="6">
        <v>40736</v>
      </c>
      <c r="G67" s="5" t="s">
        <v>29</v>
      </c>
      <c r="H67" s="7">
        <v>3850</v>
      </c>
    </row>
    <row r="68" spans="1:8" x14ac:dyDescent="0.25">
      <c r="A68" s="4" t="s">
        <v>36</v>
      </c>
      <c r="B68" s="5" t="s">
        <v>28</v>
      </c>
      <c r="C68" s="5" t="s">
        <v>19</v>
      </c>
      <c r="D68" s="5" t="s">
        <v>49</v>
      </c>
      <c r="E68" s="8" t="s">
        <v>55</v>
      </c>
      <c r="F68" s="6">
        <v>40795</v>
      </c>
      <c r="G68" s="5" t="s">
        <v>29</v>
      </c>
      <c r="H68" s="7">
        <v>600</v>
      </c>
    </row>
    <row r="69" spans="1:8" x14ac:dyDescent="0.25">
      <c r="A69" s="4" t="s">
        <v>36</v>
      </c>
      <c r="B69" s="5" t="s">
        <v>37</v>
      </c>
      <c r="C69" s="5" t="s">
        <v>16</v>
      </c>
      <c r="D69" s="5" t="s">
        <v>49</v>
      </c>
      <c r="E69" s="8" t="s">
        <v>55</v>
      </c>
      <c r="F69" s="6">
        <v>40803</v>
      </c>
      <c r="G69" s="5" t="s">
        <v>29</v>
      </c>
      <c r="H69" s="7">
        <v>400</v>
      </c>
    </row>
  </sheetData>
  <sortState ref="A2:H69">
    <sortCondition ref="A2:A69" customList="January,February,March,April,May,June,July,August,September,October,November,December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Bonus</vt:lpstr>
      <vt:lpstr>Customers</vt:lpstr>
      <vt:lpstr>Sheet1</vt:lpstr>
      <vt:lpstr>Sparklines 2</vt:lpstr>
      <vt:lpstr>Sales Subtotal by Rep</vt:lpstr>
      <vt:lpstr>Sales Subtotal by Month</vt:lpstr>
      <vt:lpstr>Sales Subtotal by Category</vt:lpstr>
      <vt:lpstr>Original Data</vt:lpstr>
      <vt:lpstr>Sales</vt:lpstr>
      <vt:lpstr>Terms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cp:lastPrinted>2011-04-15T20:44:46Z</cp:lastPrinted>
  <dcterms:created xsi:type="dcterms:W3CDTF">2007-08-01T10:49:03Z</dcterms:created>
  <dcterms:modified xsi:type="dcterms:W3CDTF">2011-05-07T13:30:30Z</dcterms:modified>
</cp:coreProperties>
</file>